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bsi-my.sharepoint.com/personal/bsi90736_bsi_co_id/Documents/iFin-Notes/Daily Activity/"/>
    </mc:Choice>
  </mc:AlternateContent>
  <xr:revisionPtr revIDLastSave="0" documentId="8_{6F8907DE-F96D-4381-969F-BCFC3C2BE841}" xr6:coauthVersionLast="47" xr6:coauthVersionMax="47" xr10:uidLastSave="{00000000-0000-0000-0000-000000000000}"/>
  <bookViews>
    <workbookView xWindow="-120" yWindow="-120" windowWidth="29040" windowHeight="15720" firstSheet="10" activeTab="12" xr2:uid="{FADB4452-2C12-49C6-8EA1-1B53FACC3180}"/>
  </bookViews>
  <sheets>
    <sheet name="20240628FRI" sheetId="153" state="hidden" r:id="rId1"/>
    <sheet name="20240722MON" sheetId="169" state="hidden" r:id="rId2"/>
    <sheet name="20241016WED" sheetId="230" r:id="rId3"/>
    <sheet name="20241017THU" sheetId="231" r:id="rId4"/>
    <sheet name="20241018FRI" sheetId="232" r:id="rId5"/>
    <sheet name="20241022TUE" sheetId="234" r:id="rId6"/>
    <sheet name="20241023WED" sheetId="236" r:id="rId7"/>
    <sheet name="20241024THU-SICK-LEAVE" sheetId="235" r:id="rId8"/>
    <sheet name="20241025FRI" sheetId="237" r:id="rId9"/>
    <sheet name="20241028MON" sheetId="238" r:id="rId10"/>
    <sheet name="20241029TUE" sheetId="239" r:id="rId11"/>
    <sheet name="20241030WED" sheetId="240" r:id="rId12"/>
    <sheet name="20241031THU" sheetId="241" r:id="rId13"/>
    <sheet name="TEMPLATES" sheetId="45" r:id="rId14"/>
    <sheet name="Transparant Background Color" sheetId="46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W782" i="238" l="1"/>
  <c r="BW781" i="238"/>
  <c r="BW780" i="238"/>
  <c r="BW779" i="238"/>
  <c r="BW778" i="238"/>
  <c r="BW777" i="238"/>
  <c r="BW776" i="238"/>
  <c r="BW775" i="238"/>
  <c r="BW774" i="238"/>
  <c r="BW773" i="238"/>
  <c r="BW772" i="238"/>
  <c r="BW771" i="238"/>
  <c r="BW770" i="238"/>
  <c r="BW769" i="238"/>
  <c r="BW768" i="238"/>
  <c r="BW767" i="238"/>
  <c r="BW766" i="238"/>
  <c r="BW765" i="238"/>
  <c r="BW764" i="238"/>
  <c r="BW763" i="238"/>
  <c r="BW762" i="238"/>
  <c r="BW761" i="238"/>
  <c r="BW760" i="238"/>
  <c r="BW759" i="238"/>
  <c r="BW758" i="238"/>
  <c r="BW757" i="238"/>
  <c r="BW756" i="238"/>
  <c r="BW755" i="238"/>
  <c r="BW754" i="238"/>
  <c r="BW753" i="238"/>
  <c r="BW752" i="238"/>
  <c r="BW751" i="238"/>
  <c r="BW750" i="238"/>
  <c r="BW749" i="238"/>
  <c r="BW748" i="238"/>
  <c r="BW747" i="238"/>
  <c r="BW746" i="238"/>
  <c r="BW745" i="238"/>
  <c r="BW744" i="238"/>
  <c r="BW743" i="238"/>
  <c r="BW742" i="238"/>
  <c r="BW741" i="238"/>
  <c r="BW740" i="238"/>
  <c r="BW739" i="238"/>
  <c r="BW738" i="238"/>
  <c r="BW737" i="238"/>
  <c r="BW736" i="238"/>
  <c r="BW735" i="238"/>
  <c r="BW734" i="238"/>
  <c r="BW733" i="238"/>
  <c r="BW732" i="238"/>
  <c r="BW731" i="238"/>
  <c r="BW730" i="238"/>
  <c r="BW729" i="238"/>
  <c r="BW728" i="238"/>
  <c r="BW727" i="238"/>
  <c r="BW726" i="238"/>
  <c r="BW725" i="238"/>
  <c r="BW724" i="238"/>
  <c r="BW723" i="238"/>
  <c r="BW722" i="238"/>
  <c r="BW721" i="238"/>
  <c r="BW720" i="238"/>
  <c r="BW719" i="238"/>
  <c r="BW718" i="238"/>
  <c r="BW717" i="238"/>
  <c r="BW716" i="238"/>
  <c r="BW715" i="238"/>
  <c r="BW714" i="238"/>
  <c r="BW713" i="238"/>
  <c r="BW712" i="238"/>
  <c r="BW711" i="238"/>
  <c r="BW710" i="238"/>
  <c r="BW709" i="238"/>
  <c r="BW708" i="238"/>
  <c r="BW707" i="238"/>
  <c r="BW706" i="238"/>
  <c r="BW705" i="238"/>
  <c r="BW704" i="238"/>
  <c r="BW703" i="238"/>
  <c r="BW702" i="238"/>
  <c r="BW701" i="238"/>
  <c r="BW700" i="238"/>
  <c r="BW699" i="238"/>
  <c r="BW698" i="238"/>
  <c r="BW697" i="238"/>
  <c r="BW696" i="238"/>
  <c r="BW695" i="238"/>
  <c r="BW694" i="238"/>
  <c r="BW693" i="238"/>
  <c r="BA690" i="238"/>
  <c r="BA689" i="238"/>
  <c r="BA688" i="238"/>
  <c r="BA687" i="238"/>
  <c r="BA686" i="238"/>
  <c r="BA685" i="238"/>
  <c r="BA684" i="238"/>
  <c r="BA683" i="238"/>
  <c r="BA682" i="238"/>
  <c r="BA681" i="238"/>
  <c r="BA680" i="238"/>
  <c r="BA677" i="238"/>
  <c r="BA676" i="238"/>
  <c r="BA675" i="238"/>
  <c r="BA674" i="238"/>
  <c r="BA673" i="238"/>
  <c r="BA672" i="238"/>
  <c r="BA671" i="238"/>
  <c r="BA670" i="238"/>
  <c r="BA669" i="238"/>
  <c r="BA668" i="238"/>
  <c r="BQ665" i="238"/>
  <c r="BQ664" i="238"/>
  <c r="BQ663" i="238"/>
  <c r="BQ662" i="238"/>
  <c r="BQ661" i="238"/>
  <c r="BQ660" i="238"/>
  <c r="BQ659" i="238"/>
  <c r="BQ658" i="238"/>
  <c r="BQ657" i="238"/>
  <c r="BQ656" i="238"/>
  <c r="BQ655" i="238"/>
  <c r="BQ654" i="238"/>
  <c r="BQ653" i="238"/>
  <c r="BQ652" i="238"/>
  <c r="BQ651" i="238"/>
  <c r="BQ650" i="238"/>
  <c r="BQ649" i="238"/>
  <c r="BQ648" i="238"/>
  <c r="BQ647" i="238"/>
  <c r="BQ646" i="238"/>
  <c r="BQ645" i="238"/>
  <c r="BQ644" i="238"/>
  <c r="BQ643" i="238"/>
  <c r="BQ642" i="238"/>
  <c r="BQ641" i="238"/>
  <c r="BQ640" i="238"/>
  <c r="BQ639" i="238"/>
  <c r="BQ638" i="238"/>
  <c r="BQ637" i="238"/>
  <c r="BQ636" i="238"/>
  <c r="BQ635" i="238"/>
  <c r="BQ634" i="238"/>
  <c r="BQ633" i="238"/>
  <c r="BQ632" i="238"/>
  <c r="BQ631" i="238"/>
  <c r="BQ630" i="238"/>
  <c r="BQ629" i="238"/>
  <c r="BQ628" i="238"/>
  <c r="BQ627" i="238"/>
  <c r="BQ626" i="238"/>
  <c r="BQ625" i="238"/>
  <c r="BQ624" i="238"/>
  <c r="BQ623" i="238"/>
  <c r="BQ622" i="238"/>
  <c r="BQ621" i="238"/>
  <c r="BQ620" i="238"/>
  <c r="BQ619" i="238"/>
  <c r="BQ618" i="238"/>
  <c r="BQ617" i="238"/>
  <c r="BQ616" i="238"/>
  <c r="BQ615" i="238"/>
  <c r="BQ614" i="238"/>
  <c r="BQ613" i="238"/>
  <c r="BQ612" i="238"/>
  <c r="BQ611" i="238"/>
  <c r="BQ610" i="238"/>
  <c r="BQ609" i="238"/>
  <c r="BQ608" i="238"/>
  <c r="BQ607" i="238"/>
  <c r="BQ606" i="238"/>
  <c r="BQ605" i="238"/>
  <c r="BQ604" i="238"/>
  <c r="BQ603" i="238"/>
  <c r="BQ602" i="238"/>
  <c r="BQ601" i="238"/>
  <c r="BQ600" i="238"/>
  <c r="BQ599" i="238"/>
  <c r="BQ598" i="238"/>
  <c r="BQ597" i="238"/>
  <c r="BQ596" i="238"/>
  <c r="BQ595" i="238"/>
  <c r="BQ594" i="238"/>
  <c r="BQ593" i="238"/>
  <c r="BQ592" i="238"/>
  <c r="BQ591" i="238"/>
  <c r="BQ590" i="238"/>
  <c r="BQ589" i="238"/>
  <c r="BQ588" i="238"/>
  <c r="BQ587" i="238"/>
  <c r="BQ586" i="238"/>
  <c r="BQ585" i="238"/>
  <c r="BQ584" i="238"/>
  <c r="BQ583" i="238"/>
  <c r="BQ582" i="238"/>
  <c r="BQ581" i="238"/>
  <c r="BQ580" i="238"/>
  <c r="BQ579" i="238"/>
  <c r="BQ578" i="238"/>
  <c r="BQ577" i="238"/>
  <c r="BQ575" i="238"/>
  <c r="BQ574" i="238"/>
  <c r="BQ573" i="238"/>
  <c r="BQ572" i="238"/>
  <c r="BQ571" i="238"/>
  <c r="BQ570" i="238"/>
  <c r="BQ569" i="238"/>
  <c r="BQ568" i="238"/>
  <c r="BQ567" i="238"/>
  <c r="BQ566" i="238"/>
  <c r="BQ564" i="238"/>
  <c r="BQ563" i="238"/>
  <c r="BQ562" i="238"/>
  <c r="BQ561" i="238"/>
  <c r="BQ560" i="238"/>
  <c r="BQ559" i="238"/>
  <c r="BQ558" i="238"/>
  <c r="BQ557" i="238"/>
  <c r="BQ556" i="238"/>
  <c r="BQ555" i="238"/>
  <c r="BC55" i="232"/>
  <c r="E59" i="232" s="1"/>
</calcChain>
</file>

<file path=xl/sharedStrings.xml><?xml version="1.0" encoding="utf-8"?>
<sst xmlns="http://schemas.openxmlformats.org/spreadsheetml/2006/main" count="1795" uniqueCount="823">
  <si>
    <r>
      <rPr>
        <b/>
        <sz val="11"/>
        <color rgb="FFFF0000"/>
        <rFont val="Calibri"/>
        <family val="2"/>
        <scheme val="minor"/>
      </rPr>
      <t>20231110</t>
    </r>
    <r>
      <rPr>
        <b/>
        <sz val="11"/>
        <color rgb="FF0000FF"/>
        <rFont val="Calibri"/>
        <family val="2"/>
        <scheme val="minor"/>
      </rPr>
      <t>FRI</t>
    </r>
  </si>
  <si>
    <t>Haris Fadilah</t>
  </si>
  <si>
    <t>select</t>
  </si>
  <si>
    <t>)</t>
  </si>
  <si>
    <t>BEFORE</t>
  </si>
  <si>
    <t>AFTER</t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</si>
  <si>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</si>
  <si>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</si>
  <si>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</si>
  <si>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</si>
  <si>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</si>
  <si>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</si>
  <si>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</si>
  <si>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</si>
  <si>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</si>
  <si>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</si>
  <si>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</si>
  <si>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</si>
  <si>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</si>
  <si>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(</t>
  </si>
  <si>
    <t>);</t>
  </si>
  <si>
    <t>begin tran;</t>
  </si>
  <si>
    <t>set</t>
  </si>
  <si>
    <t>--commit tran;</t>
  </si>
  <si>
    <t>a.*</t>
  </si>
  <si>
    <t>APPLICATION_NO</t>
  </si>
  <si>
    <t xml:space="preserve"> </t>
  </si>
  <si>
    <t>rollback tran;</t>
  </si>
  <si>
    <t>a.AGREEMENT_NO, a.AGREEMENT_EXTERNAL_NO,</t>
  </si>
  <si>
    <t>from IFINOPL.dbo.APPLICATION_ASSET a</t>
  </si>
  <si>
    <t>a.[STATUS],</t>
  </si>
  <si>
    <t>a.FISICAL_STATUS,</t>
  </si>
  <si>
    <t>on a.CODE = b.ASSET_CODE</t>
  </si>
  <si>
    <t>ASSET_NO</t>
  </si>
  <si>
    <t>PLAT_NO</t>
  </si>
  <si>
    <t>AGREEMENT_NO</t>
  </si>
  <si>
    <t>1 [1]</t>
  </si>
  <si>
    <t>order by a.AGREEMENT_NO;</t>
  </si>
  <si>
    <t>INVOICE_NO</t>
  </si>
  <si>
    <t>update IFINOPL.dbo.APPLICATION_ASSET</t>
  </si>
  <si>
    <t>update IFINAMS.dbo.ASSET</t>
  </si>
  <si>
    <t>a.CLIENT_NO, a.CLIENT_NAME,</t>
  </si>
  <si>
    <r>
      <t xml:space="preserve">from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 xml:space="preserve"> a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</si>
  <si>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ASSET_VEHICLE</t>
    </r>
    <r>
      <rPr>
        <sz val="11"/>
        <color theme="1"/>
        <rFont val="Consolas"/>
        <family val="3"/>
      </rPr>
      <t xml:space="preserve"> b</t>
    </r>
  </si>
  <si>
    <t>b.PLAT_NO, a.CODE,</t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</si>
  <si>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a</t>
    </r>
  </si>
  <si>
    <t>a.ASSET_NO,</t>
  </si>
  <si>
    <t>b.CHASSIS_NO, b.ENGINE_NO,</t>
  </si>
  <si>
    <t>CODE</t>
  </si>
  <si>
    <t>a.[RENTAL_STATUS],</t>
  </si>
  <si>
    <t>a.RESERVED_BY,</t>
  </si>
  <si>
    <t>c.AGREEMENT_NO,</t>
  </si>
  <si>
    <t>on a.CODE = c.FA_CODE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</si>
  <si>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c</t>
    </r>
  </si>
  <si>
    <t>on c.AGREEMENT_NO = d.AGREEMENT_NO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</si>
  <si>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AGREEMENT_MAIN</t>
    </r>
    <r>
      <rPr>
        <sz val="11"/>
        <color theme="1"/>
        <rFont val="Consolas"/>
        <family val="3"/>
      </rPr>
      <t xml:space="preserve"> d</t>
    </r>
  </si>
  <si>
    <t>c.FA_CODE,</t>
  </si>
  <si>
    <t>c.ASSET_NO,</t>
  </si>
  <si>
    <t>IS_INVOICE_DEDUCT_PPH</t>
  </si>
  <si>
    <t>IS_RECEIPT_DEDUCT_PPH</t>
  </si>
  <si>
    <t>d.AGREEMENT_STATUS,</t>
  </si>
  <si>
    <t>c.FA_REFF_NO_01,</t>
  </si>
  <si>
    <t>c.FA_REFF_NO_02,</t>
  </si>
  <si>
    <t>c.FA_REFF_NO_03</t>
  </si>
  <si>
    <t>status asset = stock/replacement</t>
  </si>
  <si>
    <t>fisical status = on customer/on hand/cancel</t>
  </si>
  <si>
    <t>rental status = in use/reversed</t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</si>
  <si>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</si>
  <si>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FISICAL_STATUS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</si>
  <si>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RENTAL_STATUS</t>
    </r>
  </si>
  <si>
    <t>stock / replacement</t>
  </si>
  <si>
    <t>on customer / on hand / cancel</t>
  </si>
  <si>
    <t>in use / reversed</t>
  </si>
  <si>
    <t>Ivetta</t>
  </si>
  <si>
    <t>Detail Request:</t>
  </si>
  <si>
    <t>Reason for the Request:</t>
  </si>
  <si>
    <t>After:</t>
  </si>
  <si>
    <t>Before:</t>
  </si>
  <si>
    <t>Alessandro Verrel</t>
  </si>
  <si>
    <t>replace(a.AGREEMENT_NO, '.', '/') as AGREEMENT_NO,</t>
  </si>
  <si>
    <t>replace(a.INVOICE_NO, '.', '/') as INVOICE_NO,</t>
  </si>
  <si>
    <t>a.REQUEST_STATUS,</t>
  </si>
  <si>
    <t>Lucy Germima Wilson</t>
  </si>
  <si>
    <t>a.MOD_BY, a.MOD_DATE</t>
  </si>
  <si>
    <t>and a.INVOICE_NO in (</t>
  </si>
  <si>
    <t>a.MOD_BY, a.MOD_DATE, a.MOD_IP_ADDRESS</t>
  </si>
  <si>
    <t>AGREEMENT_EXTERNAL_NO</t>
  </si>
  <si>
    <t>Application:</t>
  </si>
  <si>
    <r>
      <t>m-</t>
    </r>
    <r>
      <rPr>
        <b/>
        <sz val="11"/>
        <color theme="1"/>
        <rFont val="Calibri"/>
        <family val="2"/>
        <scheme val="minor"/>
      </rPr>
      <t>444568</t>
    </r>
  </si>
  <si>
    <r>
      <t>and a.REQUEST_STATUS = '</t>
    </r>
    <r>
      <rPr>
        <b/>
        <sz val="11"/>
        <color theme="1"/>
        <rFont val="Consolas"/>
        <family val="3"/>
      </rPr>
      <t>HOLD</t>
    </r>
    <r>
      <rPr>
        <sz val="11"/>
        <color theme="1"/>
        <rFont val="Consolas"/>
        <family val="3"/>
      </rPr>
      <t>'</t>
    </r>
  </si>
  <si>
    <t>a.CODE,</t>
  </si>
  <si>
    <t>b.MOD_BY, b.MOD_DATE, b.MOD_IP_ADDRESS,</t>
  </si>
  <si>
    <t>a.MOD_BY, a.MOD_DATE, a.MOD_IP_ADDRESS,</t>
  </si>
  <si>
    <t>Kristiani Claudia Andjani</t>
  </si>
  <si>
    <t>b.MOD_BY, b.MOD_DATE, b.MOD_IP_ADDRESS</t>
  </si>
  <si>
    <t>from IFINAMS.dbo.ASSET a</t>
  </si>
  <si>
    <t>join IFINAMS.dbo.ASSET_VEHICLE b</t>
  </si>
  <si>
    <r>
      <t>--and d.AGREEMENT_STATUS = '</t>
    </r>
    <r>
      <rPr>
        <b/>
        <sz val="11"/>
        <color theme="1"/>
        <rFont val="Consolas"/>
        <family val="3"/>
      </rPr>
      <t>GO LIVE</t>
    </r>
    <r>
      <rPr>
        <sz val="11"/>
        <color theme="1"/>
        <rFont val="Consolas"/>
        <family val="3"/>
      </rPr>
      <t>'</t>
    </r>
  </si>
  <si>
    <t>0001192/4/08/11/2023</t>
  </si>
  <si>
    <r>
      <rPr>
        <b/>
        <sz val="11"/>
        <color rgb="FFFF0000"/>
        <rFont val="Calibri"/>
        <family val="2"/>
        <scheme val="minor"/>
      </rPr>
      <t>20240628</t>
    </r>
    <r>
      <rPr>
        <b/>
        <sz val="11"/>
        <color rgb="FF0000FF"/>
        <rFont val="Calibri"/>
        <family val="2"/>
        <scheme val="minor"/>
      </rPr>
      <t>FRI</t>
    </r>
  </si>
  <si>
    <t>iFinancing</t>
  </si>
  <si>
    <t>Operating Lease</t>
  </si>
  <si>
    <t>Modul:</t>
  </si>
  <si>
    <t>Sub Menu:</t>
  </si>
  <si>
    <t>Procurement</t>
  </si>
  <si>
    <t>STATUS</t>
  </si>
  <si>
    <t>STOCK</t>
  </si>
  <si>
    <t>RENTAL_STATUS</t>
  </si>
  <si>
    <t>CLIENT_NAME</t>
  </si>
  <si>
    <t>Finance</t>
  </si>
  <si>
    <t>--a.CLIENT_NO, a.CLIENT_NAME,</t>
  </si>
  <si>
    <t>Fixed Asset Management</t>
  </si>
  <si>
    <t>Inquiry - Agreement</t>
  </si>
  <si>
    <t>Terlampir</t>
  </si>
  <si>
    <t>BEGIN TRANSACTION</t>
  </si>
  <si>
    <t>/* INFORMASI LEBIH DETAIL ADA DI DALAM SP */</t>
  </si>
  <si>
    <t>ROLLBACK TRANSACTION</t>
  </si>
  <si>
    <r>
      <rPr>
        <b/>
        <sz val="11"/>
        <color rgb="FFFF0000"/>
        <rFont val="Calibri"/>
        <family val="2"/>
        <scheme val="minor"/>
      </rPr>
      <t>20240722</t>
    </r>
    <r>
      <rPr>
        <b/>
        <sz val="11"/>
        <color rgb="FF0000FF"/>
        <rFont val="Calibri"/>
        <family val="2"/>
        <scheme val="minor"/>
      </rPr>
      <t>MON</t>
    </r>
  </si>
  <si>
    <t/>
  </si>
  <si>
    <r>
      <t xml:space="preserve">                                             @p_month_or_date   = N'</t>
    </r>
    <r>
      <rPr>
        <b/>
        <sz val="11"/>
        <color theme="1"/>
        <rFont val="Consolas"/>
        <family val="3"/>
      </rPr>
      <t>MONTH</t>
    </r>
    <r>
      <rPr>
        <sz val="11"/>
        <color theme="1"/>
        <rFont val="Consolas"/>
        <family val="3"/>
      </rPr>
      <t>',                             -- nvarchar(50)   ==&gt; Month = jika perubahannya dihitung bulanan, DATE = jika perubahannya dihitungnya harian</t>
    </r>
  </si>
  <si>
    <r>
      <t xml:space="preserve">                                             @p_mtn_remark      = N'</t>
    </r>
    <r>
      <rPr>
        <b/>
        <sz val="11"/>
        <color theme="1"/>
        <rFont val="Consolas"/>
        <family val="3"/>
      </rPr>
      <t>Maintenance perubahan Biling Date</t>
    </r>
    <r>
      <rPr>
        <sz val="11"/>
        <color theme="1"/>
        <rFont val="Consolas"/>
        <family val="3"/>
      </rPr>
      <t>', -- nvarchar(4000) ==&gt; Diisi keterangan Maintenance nya untuk apa, terhadap agreement berapa dan issue apa</t>
    </r>
  </si>
  <si>
    <r>
      <t xml:space="preserve">                                             @p_mtn_cre_by      = N'</t>
    </r>
    <r>
      <rPr>
        <b/>
        <sz val="11"/>
        <color theme="1"/>
        <rFont val="Consolas"/>
        <family val="3"/>
      </rPr>
      <t>MTN_ARYO_BUDI</t>
    </r>
    <r>
      <rPr>
        <sz val="11"/>
        <color theme="1"/>
        <rFont val="Consolas"/>
        <family val="3"/>
      </rPr>
      <t>'                      -- nvarchar(250)  ==&gt; Siapa yang melakukan Maintenance</t>
    </r>
  </si>
  <si>
    <t>ASSET_CODE</t>
  </si>
  <si>
    <t>Ragita Putri</t>
  </si>
  <si>
    <r>
      <t>m-</t>
    </r>
    <r>
      <rPr>
        <b/>
        <sz val="11"/>
        <color theme="1"/>
        <rFont val="Calibri"/>
        <family val="2"/>
        <scheme val="minor"/>
      </rPr>
      <t>462090</t>
    </r>
  </si>
  <si>
    <t>CLIENT_NO</t>
  </si>
  <si>
    <t>ON HAND</t>
  </si>
  <si>
    <t>on a.CODE = b.SALE_CODE</t>
  </si>
  <si>
    <t>update IFINAMS.dbo.SALE_DETAIL</t>
  </si>
  <si>
    <t>MOD_BY = 'Aryo Budi', -- A3586</t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</si>
  <si>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</si>
  <si>
    <t>--a.AGREEMENT_NO, a.AGREEMENT_EXTERNAL_NO,</t>
  </si>
  <si>
    <t>HOLD</t>
  </si>
  <si>
    <t>from IFINAMS.dbo.SALE a</t>
  </si>
  <si>
    <t>join IFINAMS.dbo.SALE_DETAIL b</t>
  </si>
  <si>
    <t>where a.AGREEMENT_NO in (</t>
  </si>
  <si>
    <t>SOLD</t>
  </si>
  <si>
    <r>
      <t>where b.PLAT_NO in ('</t>
    </r>
    <r>
      <rPr>
        <b/>
        <sz val="11"/>
        <color theme="1"/>
        <rFont val="Consolas"/>
        <family val="3"/>
      </rPr>
      <t>B9382UAR</t>
    </r>
    <r>
      <rPr>
        <sz val="11"/>
        <color theme="1"/>
        <rFont val="Consolas"/>
        <family val="3"/>
      </rPr>
      <t>');</t>
    </r>
  </si>
  <si>
    <t>where a.APPLICATION_NO in (</t>
  </si>
  <si>
    <t>RENTAL_STATUS = null, -- IN USE</t>
  </si>
  <si>
    <t>--a.ASSET_NO,</t>
  </si>
  <si>
    <t>--c.FA_CODE,</t>
  </si>
  <si>
    <t>--d.AGREEMENT_STATUS,</t>
  </si>
  <si>
    <t>c.FA_REFF_NO_03,</t>
  </si>
  <si>
    <t>NPWP</t>
  </si>
  <si>
    <t>select distinct</t>
  </si>
  <si>
    <t>b.AGREEMENT_NO,</t>
  </si>
  <si>
    <t>'|' + a.BILLING_TO_NPWP as BILLING_TO_NPWP,</t>
  </si>
  <si>
    <t>a.NPWP_NAME,</t>
  </si>
  <si>
    <t>a.NPWP_ADDRESS,</t>
  </si>
  <si>
    <t>b.BILLING_TO_NPWP_NEW,</t>
  </si>
  <si>
    <t>b.NPWP_NAME_NEW,</t>
  </si>
  <si>
    <t>right join (</t>
  </si>
  <si>
    <t>) b</t>
  </si>
  <si>
    <t>on a.AGREEMENT_NO = replace(b.AGREEMENT_NO, '/', '.')</t>
  </si>
  <si>
    <t>order by b.AGREEMENT_NO</t>
  </si>
  <si>
    <t>a.ASSET_RV_PCT,</t>
  </si>
  <si>
    <t>a.ASSET_RV_AMOUNT,</t>
  </si>
  <si>
    <t>and ASSET_NO in (</t>
  </si>
  <si>
    <t>|013735303007000</t>
  </si>
  <si>
    <t>|0013735303007000</t>
  </si>
  <si>
    <t>BILLING_TO_NPWP</t>
  </si>
  <si>
    <t>NPWP_NAME</t>
  </si>
  <si>
    <t>NPWP_NAME_NEW</t>
  </si>
  <si>
    <t>BILLING_TO_NPWP_NEW</t>
  </si>
  <si>
    <t>where a.CODE in (</t>
  </si>
  <si>
    <t>BEFORE (NAME)</t>
  </si>
  <si>
    <t>AFTER (NAME)</t>
  </si>
  <si>
    <t>BEFORE (NO)</t>
  </si>
  <si>
    <t>AFTER (NO)</t>
  </si>
  <si>
    <t>where ID in (</t>
  </si>
  <si>
    <t>a.RENTAL_STATUS,</t>
  </si>
  <si>
    <t>SCRIPT</t>
  </si>
  <si>
    <t>from IFINOPL.dbo.AGREEMENT_MAIN a</t>
  </si>
  <si>
    <t>Anas Tasya Pramadani</t>
  </si>
  <si>
    <r>
      <rPr>
        <b/>
        <sz val="11"/>
        <color rgb="FFFF0000"/>
        <rFont val="Calibri"/>
        <family val="2"/>
        <scheme val="minor"/>
      </rPr>
      <t>20240913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-004</t>
    </r>
  </si>
  <si>
    <r>
      <t>m-</t>
    </r>
    <r>
      <rPr>
        <b/>
        <sz val="11"/>
        <color theme="1"/>
        <rFont val="Calibri"/>
        <family val="2"/>
        <scheme val="minor"/>
      </rPr>
      <t>477878</t>
    </r>
  </si>
  <si>
    <t>Request cancel GRN DSF.GRN.2409.000112</t>
  </si>
  <si>
    <t>Goods Receipt Note</t>
  </si>
  <si>
    <t>Request Cancel GRN DSF.GRN.2409.000112</t>
  </si>
  <si>
    <t>ada Salah harga dan ingin direvisi</t>
  </si>
  <si>
    <t>Status Post</t>
  </si>
  <si>
    <t>Status Cancel</t>
  </si>
  <si>
    <t>Aryo Prasetyo: Mbak putri (Guest), mohon bantuannya utk tiket2 myforms berikut ya ...</t>
  </si>
  <si>
    <t>sent on September 13, 2024 4:32 PM</t>
  </si>
  <si>
    <t>b.PLAT_NO, b.CHASSIS_NO, b.ENGINE_NO,</t>
  </si>
  <si>
    <t>--c.AGREEMENT_NO,</t>
  </si>
  <si>
    <t>--c.ASSET_NO,</t>
  </si>
  <si>
    <t>--c.FA_REFF_NO_01,</t>
  </si>
  <si>
    <t>--c.FA_REFF_NO_02,</t>
  </si>
  <si>
    <t>--c.FA_REFF_NO_03,</t>
  </si>
  <si>
    <t xml:space="preserve">--MOD_BY = 'Aryo Budi', -- </t>
  </si>
  <si>
    <t xml:space="preserve">--MOD_DATE = getdate() -- </t>
  </si>
  <si>
    <r>
      <t>where a.CODE = '</t>
    </r>
    <r>
      <rPr>
        <b/>
        <sz val="11"/>
        <color theme="1"/>
        <rFont val="Consolas"/>
        <family val="3"/>
      </rPr>
      <t>4120034638</t>
    </r>
    <r>
      <rPr>
        <sz val="11"/>
        <color theme="1"/>
        <rFont val="Consolas"/>
        <family val="3"/>
      </rPr>
      <t>'</t>
    </r>
  </si>
  <si>
    <r>
      <t>where CODE = '</t>
    </r>
    <r>
      <rPr>
        <b/>
        <sz val="11"/>
        <color theme="1"/>
        <rFont val="Consolas"/>
        <family val="3"/>
      </rPr>
      <t>4120034638</t>
    </r>
    <r>
      <rPr>
        <sz val="11"/>
        <color theme="1"/>
        <rFont val="Consolas"/>
        <family val="3"/>
      </rPr>
      <t>';</t>
    </r>
  </si>
  <si>
    <r>
      <t>a.</t>
    </r>
    <r>
      <rPr>
        <b/>
        <sz val="11"/>
        <color rgb="FF0000FF"/>
        <rFont val="Consolas"/>
        <family val="3"/>
      </rPr>
      <t>FISICAL_STATUS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</si>
  <si>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FISICAL_STATUS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ON HAND</t>
    </r>
    <r>
      <rPr>
        <sz val="11"/>
        <color theme="1"/>
        <rFont val="Consolas"/>
        <family val="3"/>
      </rPr>
      <t>', -- ON CUSTOMER</t>
    </r>
  </si>
  <si>
    <t>BEFORE (ADDRESS)</t>
  </si>
  <si>
    <t>AFTER (ADDRESS)</t>
  </si>
  <si>
    <t>KAO INDONESIA</t>
  </si>
  <si>
    <t>PT. KAO INDONESIA</t>
  </si>
  <si>
    <t>|10000784092000</t>
  </si>
  <si>
    <t>|0010000784092000</t>
  </si>
  <si>
    <r>
      <t xml:space="preserve">ASSET_RV_AMOUNT = </t>
    </r>
    <r>
      <rPr>
        <b/>
        <sz val="11"/>
        <color theme="1"/>
        <rFont val="Consolas"/>
        <family val="3"/>
      </rPr>
      <t>340592000</t>
    </r>
    <r>
      <rPr>
        <sz val="11"/>
        <color theme="1"/>
        <rFont val="Consolas"/>
        <family val="3"/>
      </rPr>
      <t xml:space="preserve"> -- 249872000.00</t>
    </r>
  </si>
  <si>
    <r>
      <t xml:space="preserve">ASSET_RV_AMOUNT = </t>
    </r>
    <r>
      <rPr>
        <b/>
        <sz val="11"/>
        <color theme="1"/>
        <rFont val="Consolas"/>
        <family val="3"/>
      </rPr>
      <t>325707200</t>
    </r>
    <r>
      <rPr>
        <sz val="11"/>
        <color theme="1"/>
        <rFont val="Consolas"/>
        <family val="3"/>
      </rPr>
      <t xml:space="preserve"> -- 249872000.00</t>
    </r>
  </si>
  <si>
    <r>
      <t>m-</t>
    </r>
    <r>
      <rPr>
        <b/>
        <sz val="11"/>
        <color theme="1"/>
        <rFont val="Calibri"/>
        <family val="2"/>
        <scheme val="minor"/>
      </rPr>
      <t>479980</t>
    </r>
  </si>
  <si>
    <t>SELL AND DISPOSAL - SELL REQUEST</t>
  </si>
  <si>
    <t>Manarul Hidayat</t>
  </si>
  <si>
    <t>SIRKULASI KOMPAS GRAMEDIA</t>
  </si>
  <si>
    <t>PT. SIRKULASI KOMPAS GRAMEDIA</t>
  </si>
  <si>
    <t>|028165967073000</t>
  </si>
  <si>
    <t>|0028165967073000</t>
  </si>
  <si>
    <t>NPWP_ADDRESS</t>
  </si>
  <si>
    <t>NPWP_ADDRESS_NEW</t>
  </si>
  <si>
    <t>|02.816.596.7-073.000</t>
  </si>
  <si>
    <t>Request Raw Data IFIN for September 2024 - September 2025</t>
  </si>
  <si>
    <t>Muhammad Rifki Ramadhan</t>
  </si>
  <si>
    <t>muhammad.rifki@dipostar.com</t>
  </si>
  <si>
    <t>RV</t>
  </si>
  <si>
    <t>0002718/4/08/10/2024</t>
  </si>
  <si>
    <r>
      <rPr>
        <b/>
        <sz val="11"/>
        <color rgb="FFFF0000"/>
        <rFont val="Calibri"/>
        <family val="2"/>
        <scheme val="minor"/>
      </rPr>
      <t>20241004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-001</t>
    </r>
  </si>
  <si>
    <r>
      <t>m-</t>
    </r>
    <r>
      <rPr>
        <b/>
        <sz val="11"/>
        <color theme="1"/>
        <rFont val="Calibri"/>
        <family val="2"/>
        <scheme val="minor"/>
      </rPr>
      <t>484180</t>
    </r>
  </si>
  <si>
    <t>Req ET Backdate 02 Oktober 2024 PT. G4S Security Services Agreement 0002430/4/10/06/2024 &amp; 0002431/4/10/06/2024</t>
  </si>
  <si>
    <t>Account Management - Early Termination</t>
  </si>
  <si>
    <t>Dikarenakan unit sebelumnya diinfo ET tgl 01 Oktober 2024, proses ET sudah full approved namun ternyata unit aktualnya baru bisa ditarik tanggal 02 Oktober 2024 (sesuai info dari PIC Lessee)</t>
  </si>
  <si>
    <t>Proses ET tgl 01 Oktober 2024 sudah full approved dan tidak dapat req ET backdate</t>
  </si>
  <si>
    <t>Dapat dibukakan akses untuk req ET backdate</t>
  </si>
  <si>
    <t>Aryo Prasetyo: Pagi Mbak putri (Guest), mohon bantuannya utk tiket myforms 484180 ...</t>
  </si>
  <si>
    <t>sent on October 4, 2024 9:49 AM</t>
  </si>
  <si>
    <r>
      <rPr>
        <b/>
        <sz val="11"/>
        <color rgb="FFFF0000"/>
        <rFont val="Calibri"/>
        <family val="2"/>
        <scheme val="minor"/>
      </rPr>
      <t>20241007</t>
    </r>
    <r>
      <rPr>
        <b/>
        <sz val="11"/>
        <color rgb="FF0000FF"/>
        <rFont val="Calibri"/>
        <family val="2"/>
        <scheme val="minor"/>
      </rPr>
      <t>MON</t>
    </r>
  </si>
  <si>
    <t>Anas Tasya Pramadani: pagi pak aryo, maaf mau fu terkait tiket no 484180 ini sudah...</t>
  </si>
  <si>
    <t>sent on October 7, 2024 10:54 AM</t>
  </si>
  <si>
    <t>Aryo Prasetyo: Mbak putri (Guest), mohon infonya utk tiket 484180 ya Mbak   🙏</t>
  </si>
  <si>
    <t>sent on October 7, 2024 11:00 AM</t>
  </si>
  <si>
    <t>1000.SL.2403.00013</t>
  </si>
  <si>
    <t>select --top 100</t>
  </si>
  <si>
    <r>
      <rPr>
        <b/>
        <sz val="11"/>
        <color rgb="FFFF0000"/>
        <rFont val="Calibri"/>
        <family val="2"/>
        <scheme val="minor"/>
      </rPr>
      <t>20241008</t>
    </r>
    <r>
      <rPr>
        <b/>
        <sz val="11"/>
        <color rgb="FF0000FF"/>
        <rFont val="Calibri"/>
        <family val="2"/>
        <scheme val="minor"/>
      </rPr>
      <t>TUE</t>
    </r>
  </si>
  <si>
    <t>Aryo Prasetyo: Pagi Mbak putri (Guest), terima kasih bantuan &amp; infonya ya</t>
  </si>
  <si>
    <t>sent on October 8, 2024 8:09 AM</t>
  </si>
  <si>
    <t>Aryo Prasetyo: Bu Anas, info dr IMS utk tiket 484180 sdh di-terminate ya, Bu</t>
  </si>
  <si>
    <t>sent on October 8, 2024 10:12 AM</t>
  </si>
  <si>
    <t>Aryo Prasetyo: Mbak putri (Guest), utk tiket 484180, berikut info dr user ya   ...</t>
  </si>
  <si>
    <t>sent on October 8, 2024 4:23 PM</t>
  </si>
  <si>
    <r>
      <t>m-</t>
    </r>
    <r>
      <rPr>
        <b/>
        <sz val="11"/>
        <color theme="1"/>
        <rFont val="Calibri"/>
        <family val="2"/>
        <scheme val="minor"/>
      </rPr>
      <t>486012</t>
    </r>
  </si>
  <si>
    <t>update IFINAMS.dbo.SALE</t>
  </si>
  <si>
    <r>
      <t>m-</t>
    </r>
    <r>
      <rPr>
        <b/>
        <sz val="11"/>
        <color theme="1"/>
        <rFont val="Calibri"/>
        <family val="2"/>
        <scheme val="minor"/>
      </rPr>
      <t>486360</t>
    </r>
  </si>
  <si>
    <r>
      <rPr>
        <b/>
        <sz val="11"/>
        <color rgb="FFFF0000"/>
        <rFont val="Calibri"/>
        <family val="2"/>
        <scheme val="minor"/>
      </rPr>
      <t>20241010</t>
    </r>
    <r>
      <rPr>
        <b/>
        <sz val="11"/>
        <color rgb="FF0000FF"/>
        <rFont val="Calibri"/>
        <family val="2"/>
        <scheme val="minor"/>
      </rPr>
      <t>THU</t>
    </r>
  </si>
  <si>
    <t>from IFINFIN.dbo.CASHIER_RECEIVED_REQUEST a</t>
  </si>
  <si>
    <t>b.IS_INVOICE_DEDUCT_PPH,</t>
  </si>
  <si>
    <t>b.IS_RECEIPT_DEDUCT_PPH</t>
  </si>
  <si>
    <t>on a.INVOICE_NO = b.INVOICE_NO</t>
  </si>
  <si>
    <t>REQUEST_STATUS</t>
  </si>
  <si>
    <t>left join IFINOPL.dbo.INVOICE b</t>
  </si>
  <si>
    <t>Anas Tasya Pramadani: pagi pak aryo, maaf mau reminder lagi terkait ini bagaimana ...</t>
  </si>
  <si>
    <t>sent on October 10, 2024 10:01 AM</t>
  </si>
  <si>
    <t>Aryo Prasetyo: Mbak putri (Guest), mohon infonya utk tiket 484180 ya, Mbak   🙏</t>
  </si>
  <si>
    <t>sent on October 10, 2024 10:31 AM</t>
  </si>
  <si>
    <r>
      <rPr>
        <b/>
        <sz val="11"/>
        <color rgb="FFFF0000"/>
        <rFont val="Calibri"/>
        <family val="2"/>
        <scheme val="minor"/>
      </rPr>
      <t>20241014</t>
    </r>
    <r>
      <rPr>
        <b/>
        <sz val="11"/>
        <color rgb="FF0000FF"/>
        <rFont val="Calibri"/>
        <family val="2"/>
        <scheme val="minor"/>
      </rPr>
      <t>MON</t>
    </r>
  </si>
  <si>
    <t>Anas Tasya Pramadani: pagi pak aryo, maaf mau reminder kembali terkait tiket dm 48...</t>
  </si>
  <si>
    <t>sent on October 14, 2024 9:36 AM</t>
  </si>
  <si>
    <t>sent on October 14, 2024 9:52 AM</t>
  </si>
  <si>
    <t>Lucy Germima Wilson: Sore pak aryo</t>
  </si>
  <si>
    <r>
      <rPr>
        <b/>
        <sz val="11"/>
        <color rgb="FFFF0000"/>
        <rFont val="Calibri"/>
        <family val="2"/>
        <scheme val="minor"/>
      </rPr>
      <t>20241015</t>
    </r>
    <r>
      <rPr>
        <b/>
        <sz val="11"/>
        <color rgb="FF0000FF"/>
        <rFont val="Calibri"/>
        <family val="2"/>
        <scheme val="minor"/>
      </rPr>
      <t>TUE</t>
    </r>
  </si>
  <si>
    <t>Anas Tasya Pramadani: pagi pak aryo, maaf mau menanyakan kembali apakah sudah ada ...</t>
  </si>
  <si>
    <t>sent on October 15, 2024 8:49 AM</t>
  </si>
  <si>
    <t>Similar Ticket:</t>
  </si>
  <si>
    <r>
      <t>f-</t>
    </r>
    <r>
      <rPr>
        <b/>
        <sz val="11"/>
        <color rgb="FF0000FF"/>
        <rFont val="Calibri"/>
        <family val="2"/>
        <scheme val="minor"/>
      </rPr>
      <t>2327705</t>
    </r>
  </si>
  <si>
    <r>
      <rPr>
        <b/>
        <sz val="11"/>
        <color rgb="FFFF0000"/>
        <rFont val="Calibri"/>
        <family val="2"/>
        <scheme val="minor"/>
      </rPr>
      <t>20241015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</si>
  <si>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r>
      <rPr>
        <b/>
        <sz val="11"/>
        <color rgb="FFFF0000"/>
        <rFont val="Calibri"/>
        <family val="2"/>
        <scheme val="minor"/>
      </rPr>
      <t>20241015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-002</t>
    </r>
  </si>
  <si>
    <r>
      <rPr>
        <sz val="11"/>
        <color theme="1"/>
        <rFont val="Calibri"/>
        <family val="2"/>
        <scheme val="minor"/>
      </rPr>
      <t>m-</t>
    </r>
    <r>
      <rPr>
        <b/>
        <sz val="11"/>
        <color theme="1"/>
        <rFont val="Calibri"/>
        <family val="2"/>
        <scheme val="minor"/>
      </rPr>
      <t>487874</t>
    </r>
  </si>
  <si>
    <t>Perubahan Status Pada Menu Asset</t>
  </si>
  <si>
    <t>TRANSACTION - ASSET</t>
  </si>
  <si>
    <t>Perubahan status pada asset berikut :</t>
  </si>
  <si>
    <t>Asset tersebut sudah terjual, namun belum ada perubahan pada status asset. tim BPKB tidak dapat mereales BPKB.</t>
  </si>
  <si>
    <t>0001993/4/01/02/2024</t>
  </si>
  <si>
    <t>PINUS MERAH ABADI</t>
  </si>
  <si>
    <t>PT. PINUS MERAH ABADI</t>
  </si>
  <si>
    <t>|705439826063000</t>
  </si>
  <si>
    <t>|010028306092000</t>
  </si>
  <si>
    <t>|316483148422000</t>
  </si>
  <si>
    <t>|0705439826063000</t>
  </si>
  <si>
    <t>|0010028306092000</t>
  </si>
  <si>
    <t>|0316483148422000</t>
  </si>
  <si>
    <t>Anas Tasya Pramadani: siang pak aryo, apakah sudah ada update pak dari IMS?</t>
  </si>
  <si>
    <t>sent on October 15, 2024 2:56 PM</t>
  </si>
  <si>
    <t>Aryo Prasetyo: Sore Mbak putri (Guest), mohon infonya utk tiket 484180 ya, Mbak   🙏</t>
  </si>
  <si>
    <t>sent on October 15, 2024 3:48 PM</t>
  </si>
  <si>
    <t>Raffi (Guest): pak Aryo Prasetyo, untuk tiket 484180 kami tidak bisa maintenance ...</t>
  </si>
  <si>
    <t>sent on October 14, 2024 1:59 PM</t>
  </si>
  <si>
    <t>Aryo Prasetyo: Bu Anas, mohon maaf kemarin sore ter-skip oleh saya, berikut respon...</t>
  </si>
  <si>
    <t>sent on October 15, 2024 4:01 PM</t>
  </si>
  <si>
    <t>Aryo Prasetyo:   Mas Raffi (Guest), berikut info dr user:   ET backdate = 02 ...</t>
  </si>
  <si>
    <t>sent on October 15, 2024 4:24 PM</t>
  </si>
  <si>
    <r>
      <rPr>
        <b/>
        <sz val="11"/>
        <color rgb="FFFF0000"/>
        <rFont val="Calibri"/>
        <family val="2"/>
        <scheme val="minor"/>
      </rPr>
      <t>20241016</t>
    </r>
    <r>
      <rPr>
        <b/>
        <sz val="11"/>
        <color rgb="FF0000FF"/>
        <rFont val="Calibri"/>
        <family val="2"/>
        <scheme val="minor"/>
      </rPr>
      <t>WED</t>
    </r>
  </si>
  <si>
    <r>
      <rPr>
        <b/>
        <sz val="11"/>
        <color rgb="FFFF0000"/>
        <rFont val="Calibri"/>
        <family val="2"/>
        <scheme val="minor"/>
      </rPr>
      <t>20241016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-001</t>
    </r>
  </si>
  <si>
    <t>putri (Guest): Selamat pagi pak Aryo Prasetyo terkait tiket 484180 done ya pak m...</t>
  </si>
  <si>
    <t>sent on October 16, 2024 8:35 AM</t>
  </si>
  <si>
    <t>Aryo Prasetyo: Pagi Bu Anas. Ticket 484180 --&gt; Req ET Backdate 02 Oktober 2024...</t>
  </si>
  <si>
    <t>sent on October 16, 2024 8:40 AM</t>
  </si>
  <si>
    <r>
      <t xml:space="preserve">asset code : </t>
    </r>
    <r>
      <rPr>
        <b/>
        <sz val="11"/>
        <color theme="1"/>
        <rFont val="Calibri"/>
        <family val="2"/>
        <scheme val="minor"/>
      </rPr>
      <t>4120033422</t>
    </r>
  </si>
  <si>
    <t>4120033422</t>
  </si>
  <si>
    <r>
      <t xml:space="preserve">nopol : </t>
    </r>
    <r>
      <rPr>
        <b/>
        <sz val="11"/>
        <color theme="1"/>
        <rFont val="Calibri"/>
        <family val="2"/>
        <scheme val="minor"/>
      </rPr>
      <t>B9151CXS</t>
    </r>
  </si>
  <si>
    <t>B9151CXS</t>
  </si>
  <si>
    <t>a.CODE, b.PLAT_NO,</t>
  </si>
  <si>
    <t>where a.CODE = '4120033422'</t>
  </si>
  <si>
    <t>and b.PLAT_NO = 'B9151CXS'</t>
  </si>
  <si>
    <r>
      <t>a.[</t>
    </r>
    <r>
      <rPr>
        <b/>
        <sz val="11"/>
        <color rgb="FF0000FF"/>
        <rFont val="Consolas"/>
        <family val="3"/>
      </rPr>
      <t>STATUS</t>
    </r>
    <r>
      <rPr>
        <sz val="11"/>
        <color theme="1"/>
        <rFont val="Consolas"/>
        <family val="3"/>
      </rPr>
      <t>], --&gt; SOLD</t>
    </r>
  </si>
  <si>
    <r>
      <t>where a.CODE = '</t>
    </r>
    <r>
      <rPr>
        <b/>
        <sz val="11"/>
        <color theme="1"/>
        <rFont val="Consolas"/>
        <family val="3"/>
      </rPr>
      <t>4120033422</t>
    </r>
    <r>
      <rPr>
        <sz val="11"/>
        <color theme="1"/>
        <rFont val="Consolas"/>
        <family val="3"/>
      </rPr>
      <t>'</t>
    </r>
  </si>
  <si>
    <r>
      <t>and b.PLAT_NO = '</t>
    </r>
    <r>
      <rPr>
        <b/>
        <sz val="11"/>
        <color theme="1"/>
        <rFont val="Consolas"/>
        <family val="3"/>
      </rPr>
      <t>B9151CXS</t>
    </r>
    <r>
      <rPr>
        <sz val="11"/>
        <color theme="1"/>
        <rFont val="Consolas"/>
        <family val="3"/>
      </rPr>
      <t>'</t>
    </r>
  </si>
  <si>
    <t>MOD_BY = 'Aryo Budi', -- A2582</t>
  </si>
  <si>
    <t>MOD_DATE = getdate(), -- 2024-10-09 13:45:26.867</t>
  </si>
  <si>
    <t>MOD_IP_ADDRESS = 'M-487874' -- 35.191.1.12</t>
  </si>
  <si>
    <r>
      <t>[</t>
    </r>
    <r>
      <rPr>
        <b/>
        <sz val="11"/>
        <color rgb="FF0000FF"/>
        <rFont val="Consolas"/>
        <family val="3"/>
      </rPr>
      <t>STATUS</t>
    </r>
    <r>
      <rPr>
        <sz val="11"/>
        <color theme="1"/>
        <rFont val="Consolas"/>
        <family val="3"/>
      </rPr>
      <t>] = '</t>
    </r>
    <r>
      <rPr>
        <b/>
        <sz val="11"/>
        <color theme="1"/>
        <rFont val="Consolas"/>
        <family val="3"/>
      </rPr>
      <t>SOLD</t>
    </r>
    <r>
      <rPr>
        <sz val="11"/>
        <color theme="1"/>
        <rFont val="Consolas"/>
        <family val="3"/>
      </rPr>
      <t>', -- STOCK</t>
    </r>
  </si>
  <si>
    <r>
      <t>where CODE = '</t>
    </r>
    <r>
      <rPr>
        <b/>
        <sz val="11"/>
        <color theme="1"/>
        <rFont val="Consolas"/>
        <family val="3"/>
      </rPr>
      <t>4120033422</t>
    </r>
    <r>
      <rPr>
        <sz val="11"/>
        <color theme="1"/>
        <rFont val="Consolas"/>
        <family val="3"/>
      </rPr>
      <t>';</t>
    </r>
  </si>
  <si>
    <t>Aryo Prasetyo: Siang Mbak Kristiani. Tiket 487874 --&gt; Perubahan Status Pada Me...</t>
  </si>
  <si>
    <t>sent on October 16, 2024 11:23 AM</t>
  </si>
  <si>
    <t>Haris Fadilah: Siang Pak Aryo, mohon dibantu untuk perbaikan RV berikut ya pak   ...</t>
  </si>
  <si>
    <t>sent on Wednesday, October 16, 2024 11:21</t>
  </si>
  <si>
    <t>Rp385.339.683</t>
  </si>
  <si>
    <t>replace(a.APPLICATION_NO, '.', '/') APPLICATION_NO,</t>
  </si>
  <si>
    <t>ASSET_RV_AMOUNT</t>
  </si>
  <si>
    <r>
      <t>a.</t>
    </r>
    <r>
      <rPr>
        <b/>
        <sz val="11"/>
        <color rgb="FF0000FF"/>
        <rFont val="Consolas"/>
        <family val="3"/>
      </rPr>
      <t>ASSET_RV_AMOUNT</t>
    </r>
    <r>
      <rPr>
        <sz val="11"/>
        <color theme="1"/>
        <rFont val="Consolas"/>
        <family val="3"/>
      </rPr>
      <t>,</t>
    </r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</si>
  <si>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APPLICATION_ASSET</t>
    </r>
    <r>
      <rPr>
        <sz val="11"/>
        <color theme="1"/>
        <rFont val="Consolas"/>
        <family val="3"/>
      </rPr>
      <t xml:space="preserve"> a</t>
    </r>
  </si>
  <si>
    <r>
      <t xml:space="preserve">update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APPLICATION_ASSET</t>
    </r>
  </si>
  <si>
    <r>
      <rPr>
        <b/>
        <sz val="11"/>
        <color rgb="FF0000FF"/>
        <rFont val="Consolas"/>
        <family val="3"/>
      </rPr>
      <t>ASSET_RV_AMOUNT</t>
    </r>
    <r>
      <rPr>
        <sz val="11"/>
        <color theme="1"/>
        <rFont val="Consolas"/>
        <family val="3"/>
      </rPr>
      <t xml:space="preserve"> = '385339683' -- 325707200.00</t>
    </r>
  </si>
  <si>
    <r>
      <t>where APPLICATION_NO = replace('</t>
    </r>
    <r>
      <rPr>
        <b/>
        <sz val="11"/>
        <color theme="1"/>
        <rFont val="Consolas"/>
        <family val="3"/>
      </rPr>
      <t>0002718/4/08/10/2024</t>
    </r>
    <r>
      <rPr>
        <sz val="11"/>
        <color theme="1"/>
        <rFont val="Consolas"/>
        <family val="3"/>
      </rPr>
      <t>', '/', '.')</t>
    </r>
  </si>
  <si>
    <r>
      <t>and ASSET_NO = '</t>
    </r>
    <r>
      <rPr>
        <b/>
        <sz val="11"/>
        <color theme="1"/>
        <rFont val="Consolas"/>
        <family val="3"/>
      </rPr>
      <t>2008.OPLAA.2410.000009</t>
    </r>
    <r>
      <rPr>
        <sz val="11"/>
        <color theme="1"/>
        <rFont val="Consolas"/>
        <family val="3"/>
      </rPr>
      <t>'</t>
    </r>
  </si>
  <si>
    <r>
      <t>where a.APPLICATION_NO = replace('</t>
    </r>
    <r>
      <rPr>
        <b/>
        <sz val="11"/>
        <color theme="1"/>
        <rFont val="Consolas"/>
        <family val="3"/>
      </rPr>
      <t>0002718/4/08/10/2024</t>
    </r>
    <r>
      <rPr>
        <sz val="11"/>
        <color theme="1"/>
        <rFont val="Consolas"/>
        <family val="3"/>
      </rPr>
      <t>', '/', '.');</t>
    </r>
  </si>
  <si>
    <r>
      <rPr>
        <b/>
        <sz val="11"/>
        <color rgb="FF0000FF"/>
        <rFont val="Consolas"/>
        <family val="3"/>
      </rPr>
      <t>FISICAL_STATUS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SOLD</t>
    </r>
    <r>
      <rPr>
        <sz val="11"/>
        <color theme="1"/>
        <rFont val="Consolas"/>
        <family val="3"/>
      </rPr>
      <t>', -- ON HAND</t>
    </r>
  </si>
  <si>
    <t xml:space="preserve">Aryo Prasetyo: Sudah di-update = SOLD ya Bu   </t>
  </si>
  <si>
    <t>sent on October 16, 2024 1:39 PM</t>
  </si>
  <si>
    <t xml:space="preserve">Amelya Putri Sakie: </t>
  </si>
  <si>
    <t>sent on October 16, 2024 1:29 PM</t>
  </si>
  <si>
    <t>Muhammad Rifki Ramadhan: siang pak Aryo Prasetyo</t>
  </si>
  <si>
    <t>sent on October 16, 2024 3:16 PM</t>
  </si>
  <si>
    <t>b.ASSET_NO,</t>
  </si>
  <si>
    <t>on a.AGREEMENT_NO = b.AGREEMENT_NO</t>
  </si>
  <si>
    <r>
      <rPr>
        <b/>
        <sz val="11"/>
        <color rgb="FFFF0000"/>
        <rFont val="Calibri"/>
        <family val="2"/>
        <scheme val="minor"/>
      </rPr>
      <t>20241017</t>
    </r>
    <r>
      <rPr>
        <b/>
        <sz val="11"/>
        <color rgb="FF0000FF"/>
        <rFont val="Calibri"/>
        <family val="2"/>
        <scheme val="minor"/>
      </rPr>
      <t>THU</t>
    </r>
  </si>
  <si>
    <r>
      <rPr>
        <b/>
        <sz val="11"/>
        <color rgb="FFFF0000"/>
        <rFont val="Calibri"/>
        <family val="2"/>
        <scheme val="minor"/>
      </rPr>
      <t>20241017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-001</t>
    </r>
  </si>
  <si>
    <t>as</t>
  </si>
  <si>
    <t>begin</t>
  </si>
  <si>
    <t xml:space="preserve">    begin try</t>
  </si>
  <si>
    <t xml:space="preserve">            (</t>
  </si>
  <si>
    <t xml:space="preserve">            )</t>
  </si>
  <si>
    <t xml:space="preserve">            else</t>
  </si>
  <si>
    <t xml:space="preserve">            begin</t>
  </si>
  <si>
    <t>Haris Fadilah: Pak aryo saya salah kasih No aplikasi pak, seharusnya No aplikasi 0...</t>
  </si>
  <si>
    <t>sent on Thursday, October 17, 2024 09:47</t>
  </si>
  <si>
    <r>
      <rPr>
        <b/>
        <sz val="11"/>
        <color rgb="FF0000FF"/>
        <rFont val="Consolas"/>
        <family val="3"/>
      </rPr>
      <t>ASSET_RV_AMOUNT</t>
    </r>
    <r>
      <rPr>
        <sz val="11"/>
        <color theme="1"/>
        <rFont val="Consolas"/>
        <family val="3"/>
      </rPr>
      <t xml:space="preserve"> = </t>
    </r>
    <r>
      <rPr>
        <b/>
        <sz val="11"/>
        <color theme="1"/>
        <rFont val="Consolas"/>
        <family val="3"/>
      </rPr>
      <t>325707200.00</t>
    </r>
  </si>
  <si>
    <t>0002910/4/08/10/2024</t>
  </si>
  <si>
    <r>
      <t>where a.APPLICATION_NO = replace('</t>
    </r>
    <r>
      <rPr>
        <b/>
        <sz val="11"/>
        <color theme="1"/>
        <rFont val="Consolas"/>
        <family val="3"/>
      </rPr>
      <t>0002910/4/08/10/2024</t>
    </r>
    <r>
      <rPr>
        <sz val="11"/>
        <color theme="1"/>
        <rFont val="Consolas"/>
        <family val="3"/>
      </rPr>
      <t>', '/', '.');</t>
    </r>
  </si>
  <si>
    <r>
      <t>where APPLICATION_NO = replace('</t>
    </r>
    <r>
      <rPr>
        <b/>
        <sz val="11"/>
        <color theme="1"/>
        <rFont val="Consolas"/>
        <family val="3"/>
      </rPr>
      <t>0002910/4/08/10/2024</t>
    </r>
    <r>
      <rPr>
        <sz val="11"/>
        <color theme="1"/>
        <rFont val="Consolas"/>
        <family val="3"/>
      </rPr>
      <t>', '/', '.')</t>
    </r>
  </si>
  <si>
    <r>
      <t>and ASSET_NO = '</t>
    </r>
    <r>
      <rPr>
        <b/>
        <sz val="11"/>
        <color theme="1"/>
        <rFont val="Consolas"/>
        <family val="3"/>
      </rPr>
      <t>2008.OPLAA.2410.000163</t>
    </r>
    <r>
      <rPr>
        <sz val="11"/>
        <color theme="1"/>
        <rFont val="Consolas"/>
        <family val="3"/>
      </rPr>
      <t>'</t>
    </r>
  </si>
  <si>
    <r>
      <rPr>
        <b/>
        <sz val="11"/>
        <color rgb="FF0000FF"/>
        <rFont val="Consolas"/>
        <family val="3"/>
      </rPr>
      <t>ASSET_RV_AMOUNT</t>
    </r>
    <r>
      <rPr>
        <sz val="11"/>
        <color theme="1"/>
        <rFont val="Consolas"/>
        <family val="3"/>
      </rPr>
      <t xml:space="preserve"> = 385339683 -- 286456800.00</t>
    </r>
  </si>
  <si>
    <t>Aryo Budi Dwikarso Prasetyo (Guest): Done ya, Pak.Sudah direvisi ya, Pak</t>
  </si>
  <si>
    <t>sent on Thursday, October 17, 2024 10:12</t>
  </si>
  <si>
    <r>
      <t>m-</t>
    </r>
    <r>
      <rPr>
        <b/>
        <sz val="11"/>
        <color theme="1"/>
        <rFont val="Calibri"/>
        <family val="2"/>
        <scheme val="minor"/>
      </rPr>
      <t>488868</t>
    </r>
  </si>
  <si>
    <t>Perubahan Status Pada ifin - B2731SIY</t>
  </si>
  <si>
    <t>Perubahan status cancel to hold, berikut detail unit :</t>
  </si>
  <si>
    <t>type unit : XPANDER 1.5L GLX-K (4X2) M/T</t>
  </si>
  <si>
    <t>nopol : B2731SIY</t>
  </si>
  <si>
    <t>status claim tercancel, akan dilakukan pengajuan claim tlo pada nopol B2731SIY</t>
  </si>
  <si>
    <t>status hold</t>
  </si>
  <si>
    <r>
      <rPr>
        <b/>
        <sz val="11"/>
        <color rgb="FFFF0000"/>
        <rFont val="Calibri"/>
        <family val="2"/>
        <scheme val="minor"/>
      </rPr>
      <t>20241017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-002</t>
    </r>
  </si>
  <si>
    <r>
      <t xml:space="preserve">sell request code : </t>
    </r>
    <r>
      <rPr>
        <b/>
        <sz val="11"/>
        <color theme="1"/>
        <rFont val="Calibri"/>
        <family val="2"/>
        <scheme val="minor"/>
      </rPr>
      <t>1000.SL.2409.00026</t>
    </r>
  </si>
  <si>
    <t>1000.SL.2409.00026</t>
  </si>
  <si>
    <t>where a.CODE = '1000.SL.2409.00026'</t>
  </si>
  <si>
    <t>MOD_DATE = getdate(), -- 2024-10-03 16:17:53.330</t>
  </si>
  <si>
    <t>MOD_IP_ADDRESS = 'M-488868' -- 35.191.1.14</t>
  </si>
  <si>
    <t>where CODE = '1000.SL.2409.00026';</t>
  </si>
  <si>
    <t>--commmit tran;</t>
  </si>
  <si>
    <t>[STATUS] = 'HOLD', -- CANCEL</t>
  </si>
  <si>
    <t>Aryo Prasetyo: Sore Mbak Kristiani. Tiket 488868 --&gt; Perubahan Status Pada ifi...</t>
  </si>
  <si>
    <t>sent on October 17, 2024 3:12 PM</t>
  </si>
  <si>
    <r>
      <t>m-</t>
    </r>
    <r>
      <rPr>
        <b/>
        <sz val="11"/>
        <color theme="1"/>
        <rFont val="Calibri"/>
        <family val="2"/>
        <scheme val="minor"/>
      </rPr>
      <t>489169</t>
    </r>
  </si>
  <si>
    <t>PT. DHARMASA TRANSPORTAMA tidak potong PPh agreement 0000949/4/01/01/2022 (Inv no 16695/INV/2001/07/2024)</t>
  </si>
  <si>
    <t>cashier received request</t>
  </si>
  <si>
    <t>Nilai pada ifin tidak sesuai karena masih terupdate dengan nilai potong pph. seharusnya nilai tidak potong pph.</t>
  </si>
  <si>
    <t>nilai pada ifin potong pph (Inv no 16695/INV/2001/07/2024) :</t>
  </si>
  <si>
    <t>Rp. 24,416,000.00</t>
  </si>
  <si>
    <t>(Inv no 16695/INV/2001/07/2024) : Rp. 24,864,000.00</t>
  </si>
  <si>
    <t>Anas Tasya Pramadani: pagi pak aryo, terkait tiket ini setelah dilakukan pengeceka...</t>
  </si>
  <si>
    <t>sent on October 18, 2024 8:06 AM</t>
  </si>
  <si>
    <r>
      <rPr>
        <b/>
        <sz val="11"/>
        <color rgb="FFFF0000"/>
        <rFont val="Calibri"/>
        <family val="2"/>
        <scheme val="minor"/>
      </rPr>
      <t>20241018</t>
    </r>
    <r>
      <rPr>
        <b/>
        <sz val="11"/>
        <color rgb="FF0000FF"/>
        <rFont val="Calibri"/>
        <family val="2"/>
        <scheme val="minor"/>
      </rPr>
      <t>FRI</t>
    </r>
  </si>
  <si>
    <r>
      <t xml:space="preserve">Req ET Backdate 02 Oktober 2024 PT. G4S Security Services Agreement </t>
    </r>
    <r>
      <rPr>
        <b/>
        <sz val="11"/>
        <color theme="1"/>
        <rFont val="Calibri"/>
        <family val="2"/>
        <scheme val="minor"/>
      </rPr>
      <t>0002430/4/10/06/2024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theme="1"/>
        <rFont val="Calibri"/>
        <family val="2"/>
        <scheme val="minor"/>
      </rPr>
      <t>0002431/4/10/06/2024</t>
    </r>
  </si>
  <si>
    <t>0002430/4/10/06/2024</t>
  </si>
  <si>
    <t>0002431/4/10/06/2024</t>
  </si>
  <si>
    <t>Aryo Prasetyo: Pagi Mbak putri (Guest), tiket 484180 User info agreeement 00024...</t>
  </si>
  <si>
    <t>sent on October 18, 2024 8:30 AM</t>
  </si>
  <si>
    <t>Raffi (Guest): pagi pak Aryo Prasetyo, untuk info sebelumnya adalah 133 bukan 333,...</t>
  </si>
  <si>
    <t>sent on October 18, 2024 9:29 AM</t>
  </si>
  <si>
    <t>Aryo Prasetyo: Maaf sy yg typo di sini:   Mohon bantuannya ya Mas   🙏</t>
  </si>
  <si>
    <t>sent on October 18, 2024 9:38 AM</t>
  </si>
  <si>
    <t>Aryo Prasetyo: Bu Anas, mohon bisa dicek kembali ya, Bu Mohon info/konfirmasinya ...</t>
  </si>
  <si>
    <t>sent on October 18, 2024 9:41 AM</t>
  </si>
  <si>
    <t>0000949/4/01/01/2022</t>
  </si>
  <si>
    <r>
      <t xml:space="preserve">PT. DHARMASA TRANSPORTAMA tidak potong PPh agreement </t>
    </r>
    <r>
      <rPr>
        <b/>
        <sz val="11"/>
        <color theme="1"/>
        <rFont val="Calibri"/>
        <family val="2"/>
        <scheme val="minor"/>
      </rPr>
      <t>0000949/4/01/01/2022</t>
    </r>
    <r>
      <rPr>
        <sz val="11"/>
        <color theme="1"/>
        <rFont val="Calibri"/>
        <family val="2"/>
        <scheme val="minor"/>
      </rPr>
      <t xml:space="preserve"> (Inv no </t>
    </r>
    <r>
      <rPr>
        <b/>
        <sz val="11"/>
        <color theme="1"/>
        <rFont val="Calibri"/>
        <family val="2"/>
        <scheme val="minor"/>
      </rPr>
      <t>16695/INV/2001/07/2024</t>
    </r>
    <r>
      <rPr>
        <sz val="11"/>
        <color theme="1"/>
        <rFont val="Calibri"/>
        <family val="2"/>
        <scheme val="minor"/>
      </rPr>
      <t>). Mohon di bantu untuk semua kontrak PT. DHARMASA TRANSPORTAMA nilai pada ifin tidak potong pph.</t>
    </r>
  </si>
  <si>
    <t>16695/INV/2001/07/2024</t>
  </si>
  <si>
    <r>
      <t xml:space="preserve">Seharusnya nilai pada ifin </t>
    </r>
    <r>
      <rPr>
        <b/>
        <sz val="11"/>
        <color rgb="FFFF0000"/>
        <rFont val="Calibri"/>
        <family val="2"/>
        <scheme val="minor"/>
      </rPr>
      <t>tidak potong pph</t>
    </r>
  </si>
  <si>
    <r>
      <t>replace('</t>
    </r>
    <r>
      <rPr>
        <b/>
        <sz val="11"/>
        <color theme="1"/>
        <rFont val="Consolas"/>
        <family val="3"/>
      </rPr>
      <t>0000949/4/01/01/2022</t>
    </r>
    <r>
      <rPr>
        <sz val="11"/>
        <color theme="1"/>
        <rFont val="Consolas"/>
        <family val="3"/>
      </rPr>
      <t>', '/', '.')</t>
    </r>
  </si>
  <si>
    <r>
      <t>replace('</t>
    </r>
    <r>
      <rPr>
        <b/>
        <sz val="11"/>
        <color theme="1"/>
        <rFont val="Consolas"/>
        <family val="3"/>
      </rPr>
      <t>16695/INV/2001/07/2024</t>
    </r>
    <r>
      <rPr>
        <sz val="11"/>
        <color theme="1"/>
        <rFont val="Consolas"/>
        <family val="3"/>
      </rPr>
      <t>', '/', '.')</t>
    </r>
  </si>
  <si>
    <t>2001.OPLICR.2407.000475</t>
  </si>
  <si>
    <t>Aryo Prasetyo: Siang Mbak Ragita. Tiket 489169 --&gt; PT. DHARMASA TRANSPORTAMA t...</t>
  </si>
  <si>
    <t>sent on October 18, 2024 10:56 AM</t>
  </si>
  <si>
    <t>Sabilla Pravita Larrasati (Guest): pak aryo mau minta tolong hapus status RESERVED...</t>
  </si>
  <si>
    <t>sent on Friday, October 18, 2024 10:54</t>
  </si>
  <si>
    <t>B2426PZZ</t>
  </si>
  <si>
    <r>
      <t>where b.PLAT_NO in ('</t>
    </r>
    <r>
      <rPr>
        <b/>
        <sz val="11"/>
        <color theme="1"/>
        <rFont val="Consolas"/>
        <family val="3"/>
      </rPr>
      <t>B2426PZZ</t>
    </r>
    <r>
      <rPr>
        <sz val="11"/>
        <color theme="1"/>
        <rFont val="Consolas"/>
        <family val="3"/>
      </rPr>
      <t>')</t>
    </r>
  </si>
  <si>
    <t>RENTAL_STATUS = null -- RESERVED</t>
  </si>
  <si>
    <r>
      <t>where CODE = '</t>
    </r>
    <r>
      <rPr>
        <b/>
        <sz val="11"/>
        <color theme="1"/>
        <rFont val="Consolas"/>
        <family val="3"/>
      </rPr>
      <t>2008.AST.2407.00037</t>
    </r>
    <r>
      <rPr>
        <sz val="11"/>
        <color theme="1"/>
        <rFont val="Consolas"/>
        <family val="3"/>
      </rPr>
      <t>';</t>
    </r>
  </si>
  <si>
    <r>
      <t>m-</t>
    </r>
    <r>
      <rPr>
        <b/>
        <sz val="11"/>
        <color theme="1"/>
        <rFont val="Calibri"/>
        <family val="2"/>
        <scheme val="minor"/>
      </rPr>
      <t>489567</t>
    </r>
  </si>
  <si>
    <r>
      <rPr>
        <b/>
        <sz val="11"/>
        <color rgb="FFFF0000"/>
        <rFont val="Calibri"/>
        <family val="2"/>
        <scheme val="minor"/>
      </rPr>
      <t>20241018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-001</t>
    </r>
  </si>
  <si>
    <r>
      <rPr>
        <b/>
        <sz val="11"/>
        <color rgb="FFFF0000"/>
        <rFont val="Calibri"/>
        <family val="2"/>
        <scheme val="minor"/>
      </rPr>
      <t>20241021</t>
    </r>
    <r>
      <rPr>
        <b/>
        <sz val="11"/>
        <color rgb="FF0000FF"/>
        <rFont val="Calibri"/>
        <family val="2"/>
        <scheme val="minor"/>
      </rPr>
      <t>MON</t>
    </r>
  </si>
  <si>
    <r>
      <rPr>
        <b/>
        <sz val="11"/>
        <color rgb="FFFF0000"/>
        <rFont val="Calibri"/>
        <family val="2"/>
        <scheme val="minor"/>
      </rPr>
      <t>20241021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-001</t>
    </r>
  </si>
  <si>
    <t>Ivetta: pak aryo pagi</t>
  </si>
  <si>
    <t>Anas Tasya Pramadani: info dari team billing sudah sesuai pak aryo</t>
  </si>
  <si>
    <t>sent on October 21, 2024 2:05 PM</t>
  </si>
  <si>
    <t>Hapid Abdulatif: Selamat sore Pak Aryo,</t>
  </si>
  <si>
    <t>sent on October 21, 2024 4:47 PM</t>
  </si>
  <si>
    <t>Hapid Abdulatif</t>
  </si>
  <si>
    <r>
      <rPr>
        <b/>
        <sz val="11"/>
        <color rgb="FFFF0000"/>
        <rFont val="Calibri"/>
        <family val="2"/>
        <scheme val="minor"/>
      </rPr>
      <t>20241022</t>
    </r>
    <r>
      <rPr>
        <b/>
        <sz val="11"/>
        <color rgb="FF0000FF"/>
        <rFont val="Calibri"/>
        <family val="2"/>
        <scheme val="minor"/>
      </rPr>
      <t>TUE</t>
    </r>
  </si>
  <si>
    <r>
      <rPr>
        <b/>
        <sz val="11"/>
        <color rgb="FFFF0000"/>
        <rFont val="Calibri"/>
        <family val="2"/>
        <scheme val="minor"/>
      </rPr>
      <t>20241022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</si>
  <si>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r>
      <t>m-</t>
    </r>
    <r>
      <rPr>
        <b/>
        <sz val="11"/>
        <color theme="1"/>
        <rFont val="Calibri"/>
        <family val="2"/>
        <scheme val="minor"/>
      </rPr>
      <t>490309</t>
    </r>
  </si>
  <si>
    <t>Revisi billing date PT Nusantara Ekspres Kilat Agreement 0001993/4/01/02/2024</t>
  </si>
  <si>
    <r>
      <t xml:space="preserve">Revisi Billing date menjadi setiap tanggal 15 bulan berikutnya pada agreement : </t>
    </r>
    <r>
      <rPr>
        <b/>
        <sz val="11"/>
        <color theme="1"/>
        <rFont val="Calibri"/>
        <family val="2"/>
        <scheme val="minor"/>
      </rPr>
      <t>0001993/4/01/02/2024</t>
    </r>
  </si>
  <si>
    <r>
      <t xml:space="preserve">Billing date tidak sesuai, seharusnya setiap tanggal 15 bulan berikutnya pada agreement : </t>
    </r>
    <r>
      <rPr>
        <b/>
        <sz val="11"/>
        <color theme="1"/>
        <rFont val="Calibri"/>
        <family val="2"/>
        <scheme val="minor"/>
      </rPr>
      <t>0001993/4/01/02/2024</t>
    </r>
  </si>
  <si>
    <t>Aryo Prasetyo: Sore Mbak putri (Guest), mohon bantuannya utk tiket 490309 (urgent ...</t>
  </si>
  <si>
    <t>sent on October 22, 2024 3:53 PM</t>
  </si>
  <si>
    <r>
      <t xml:space="preserve">EXEC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XSP_MTN_CHANGE_BILLING_DATE</t>
    </r>
    <r>
      <rPr>
        <sz val="11"/>
        <color theme="1"/>
        <rFont val="Consolas"/>
        <family val="3"/>
      </rPr>
      <t xml:space="preserve"> @p_agreement_no    = N'</t>
    </r>
    <r>
      <rPr>
        <b/>
        <sz val="11"/>
        <color theme="1"/>
        <rFont val="Consolas"/>
        <family val="3"/>
      </rPr>
      <t>0001993/4/01/02/2024</t>
    </r>
    <r>
      <rPr>
        <sz val="11"/>
        <color theme="1"/>
        <rFont val="Consolas"/>
        <family val="3"/>
      </rPr>
      <t>',              -- nvarchar(50)   ==&gt; Agreement yang akan dilakukan perubahan billing date nya</t>
    </r>
  </si>
  <si>
    <t>b.BILLING_NO,</t>
  </si>
  <si>
    <t>b.BILLING_DATE,</t>
  </si>
  <si>
    <t>join IFINOPL.dbo.AGREEMENT_ASSET_AMORTIZATION b</t>
  </si>
  <si>
    <t>where a.AGREEMENT_NO = replace('0001993/4/01/02/2024', '/', '.')</t>
  </si>
  <si>
    <t>order by b.ASSET_NO, b.BILLING_NO</t>
  </si>
  <si>
    <r>
      <t xml:space="preserve">                                             @p_mod_ip_address  = N'</t>
    </r>
    <r>
      <rPr>
        <b/>
        <sz val="11"/>
        <color theme="1"/>
        <rFont val="Consolas"/>
        <family val="3"/>
      </rPr>
      <t>MyForm-490309</t>
    </r>
    <r>
      <rPr>
        <sz val="11"/>
        <color theme="1"/>
        <rFont val="Consolas"/>
        <family val="3"/>
      </rPr>
      <t>',                     -- nvarchar(15)   ==&gt; Dapat Diisi nomor issue nya</t>
    </r>
  </si>
  <si>
    <r>
      <t xml:space="preserve">                                             @p_jumlah          = </t>
    </r>
    <r>
      <rPr>
        <b/>
        <sz val="11"/>
        <color theme="1"/>
        <rFont val="Consolas"/>
        <family val="3"/>
      </rPr>
      <t>25</t>
    </r>
    <r>
      <rPr>
        <sz val="11"/>
        <color theme="1"/>
        <rFont val="Consolas"/>
        <family val="3"/>
      </rPr>
      <t>,                                    -- int            ==&gt; Jumlah perubahannya, baik untuk harian/bulanan</t>
    </r>
  </si>
  <si>
    <r>
      <t xml:space="preserve">                                             @p_start_biling_no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>,                                    -- int            ==&gt; Perubahan billing date nya dimulai dari billing no ke berapa</t>
    </r>
  </si>
  <si>
    <r>
      <rPr>
        <b/>
        <sz val="11"/>
        <color rgb="FFFF0000"/>
        <rFont val="Calibri"/>
        <family val="2"/>
        <scheme val="minor"/>
      </rPr>
      <t>20241023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-001</t>
    </r>
  </si>
  <si>
    <r>
      <rPr>
        <b/>
        <sz val="11"/>
        <color rgb="FFFF0000"/>
        <rFont val="Calibri"/>
        <family val="2"/>
        <scheme val="minor"/>
      </rPr>
      <t>20241023</t>
    </r>
    <r>
      <rPr>
        <b/>
        <sz val="11"/>
        <color rgb="FF0000FF"/>
        <rFont val="Calibri"/>
        <family val="2"/>
        <scheme val="minor"/>
      </rPr>
      <t>WED</t>
    </r>
  </si>
  <si>
    <r>
      <t>f-</t>
    </r>
    <r>
      <rPr>
        <b/>
        <sz val="11"/>
        <color theme="1"/>
        <rFont val="Calibri"/>
        <family val="2"/>
        <scheme val="minor"/>
      </rPr>
      <t>2328714</t>
    </r>
  </si>
  <si>
    <t>Arief Pranoto</t>
  </si>
  <si>
    <t>Request data nilai karoseri</t>
  </si>
  <si>
    <t>CONTOH DATA DI IFIN:</t>
  </si>
  <si>
    <t>Arief Pranoto: Selamat pagi Pa Aryo</t>
  </si>
  <si>
    <t>sent on October 23, 2024 8:27 AM</t>
  </si>
  <si>
    <t>Aryo Prasetyo: Pak Arief, kalo sy cek data yg ada di IFIN spt contoh berikut:   ...</t>
  </si>
  <si>
    <t>sent on October 23, 2024 9:00 AM</t>
  </si>
  <si>
    <t>sent on Wednesday, October 23, 2024 08:55</t>
  </si>
  <si>
    <t>4120040032</t>
  </si>
  <si>
    <t>4120040031</t>
  </si>
  <si>
    <t>'4120040032',</t>
  </si>
  <si>
    <t>'4120040031'</t>
  </si>
  <si>
    <t>AGREEMENT_NO = null, -- 0001132.4.01.09.2022 | 0001132.4.01.09.2022</t>
  </si>
  <si>
    <t>AGREEMENT_EXTERNAL_NO = null, -- 0001132/4/01/09/2022 | 0001132/4/01/09/2022</t>
  </si>
  <si>
    <t>CLIENT_NO = null, -- 1000CUST20220800195</t>
  </si>
  <si>
    <t>CLIENT_NAME = null, -- ASIAKOMNET MULTIMEDIA. PT</t>
  </si>
  <si>
    <t>FISICAL_STATUS = 'ON HAND' -- ON CUSTOMER</t>
  </si>
  <si>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ASSET_STATUS</t>
    </r>
  </si>
  <si>
    <t>rented | return</t>
  </si>
  <si>
    <t>0001132.4.01.09.2022-3</t>
  </si>
  <si>
    <t>0001132.4.01.09.2022-4</t>
  </si>
  <si>
    <r>
      <rPr>
        <b/>
        <sz val="11"/>
        <color rgb="FFFF0000"/>
        <rFont val="Calibri"/>
        <family val="2"/>
        <scheme val="minor"/>
      </rPr>
      <t>20241023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-002</t>
    </r>
  </si>
  <si>
    <t>Aryo Prasetyo: Mbak Lucy, mohon bantuannya utk cancel invoice-nya dulu ya, Mbak</t>
  </si>
  <si>
    <t>sent on October 22, 2024 5:01 PM</t>
  </si>
  <si>
    <t>Aryo Prasetyo: Pagi Mbak Lucy</t>
  </si>
  <si>
    <t>sent on October 23, 2024 8:03 AM</t>
  </si>
  <si>
    <t>mst.CODE,</t>
  </si>
  <si>
    <t>mst.TYPE_CODE [TYPE],</t>
  </si>
  <si>
    <t>mst.[DESCRIPTION],</t>
  </si>
  <si>
    <t>from IFINBAM.dbo.MASTER_ITEM mst</t>
  </si>
  <si>
    <t>left join IFINBAM.dbo.MASTER_ITEM_GROUP grp</t>
  </si>
  <si>
    <t>on mst.ITEM_GROUP_CODE = grp.CODE</t>
  </si>
  <si>
    <t>left join IFINBAM.dbo.MASTER_MERK mrk</t>
  </si>
  <si>
    <t>on mst.MERK_CODE = mrk.CODE</t>
  </si>
  <si>
    <t>left join IFINBAM.dbo.MASTER_MODEL mdl</t>
  </si>
  <si>
    <t>on mst.MODEL_CODE = mdl.CODE</t>
  </si>
  <si>
    <t>left join IFINBAM.dbo.MASTER_UOM uom</t>
  </si>
  <si>
    <t>on mst.UOM_CODE = uom.CODE</t>
  </si>
  <si>
    <t>where mst.ITEM_GROUP_CODE = 'KAROSERI'</t>
  </si>
  <si>
    <t xml:space="preserve">                                             @P_MONTH_OR_DATE   = N'DATE',                              -- NVARCHAR(50)   ==&gt; MONTH = JIKA PERUBAHANNYA DIHITUNG BULANAN, DATE = JIKA PERUBAHANNYA DIHITUNGNYA HARIAN</t>
  </si>
  <si>
    <t xml:space="preserve">                                             @P_JUMLAH          = 25,                                   -- INT            ==&gt; JUMLAH PERUBAHANNYA, BAIK UNTUK HARIAN/BULANAN</t>
  </si>
  <si>
    <t xml:space="preserve">                                             @P_START_BILING_NO = 1,                                    -- INT            ==&gt; PERUBAHAN BILLING DATE NYA DIMULAI DARI BILLING NO KE BERAPA</t>
  </si>
  <si>
    <t xml:space="preserve">                                             @P_MOD_IP_ADDRESS  = N'MYFORM-490309',                     -- NVARCHAR(15)   ==&gt; DAPAT DIISI NOMOR ISSUE NYA</t>
  </si>
  <si>
    <t xml:space="preserve">                                             @P_MTN_REMARK      = N'MAINTENANCE PERUBAHAN BILING DATE', -- NVARCHAR(4000) ==&gt; DIISI KETERANGAN MAINTENANCE NYA UNTUK APA, TERHADAP AGREEMENT BERAPA DAN ISSUE APA</t>
  </si>
  <si>
    <t xml:space="preserve">                                             @P_MTN_CRE_BY      = N'MTN_ARYO_BUDI'                      -- NVARCHAR(250)  ==&gt; SIAPA YANG MELAKUKAN MAINTENANCE</t>
  </si>
  <si>
    <r>
      <t xml:space="preserve">EXEC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XSP_MTN_CHANGE_BILLING_DATE</t>
    </r>
    <r>
      <rPr>
        <sz val="11"/>
        <color theme="1"/>
        <rFont val="Consolas"/>
        <family val="3"/>
      </rPr>
      <t xml:space="preserve"> @P_AGREEMENT_NO    = N'0001993/4/01/02/2024',              -- NVARCHAR(50)   ==&gt; AGREEMENT YANG AKAN DILAKUKAN PERUBAHAN BILLING DATE NYA</t>
    </r>
  </si>
  <si>
    <t>Aryo Prasetyo: Billing date sudah direvisi ya, Mbak Mohon bisa dicek kembali ya, ...</t>
  </si>
  <si>
    <t>sent on October 23, 2024 1:46 PM</t>
  </si>
  <si>
    <t>mst.CATEGORY_TYPE [CATEGORY TYPE],</t>
  </si>
  <si>
    <t>grp.[DESCRIPTION] [ITEM GROUP],</t>
  </si>
  <si>
    <t>mrk.[DESCRIPTION] [MERK],</t>
  </si>
  <si>
    <t>mdl.[DESCRIPTION] [MODEL],</t>
  </si>
  <si>
    <t>uom.[DESCRIPTION] [UOM],</t>
  </si>
  <si>
    <t>mst.FA_CATEGORY_NAME [CATEGORY],</t>
  </si>
  <si>
    <t>mst.INSURANCE_ASSET_TYPE [INSURANCE ASSET TYPE],</t>
  </si>
  <si>
    <t>mst.REGISTRATION_CLASS_TYPE [REGISTRATION CLASS TYPE],</t>
  </si>
  <si>
    <t>mst.MILEAGE_CATEGORY_CODE [MILLEAGE CATEGORY],</t>
  </si>
  <si>
    <t>case when mst.IS_SPAF = '1' then 'YES' else 'NO' end as [SPAF],</t>
  </si>
  <si>
    <t>mst.SPAF_PCT [SPAF %],</t>
  </si>
  <si>
    <t>mst.SPAF_OTR_AMOUNT [SPAF OTR],</t>
  </si>
  <si>
    <t>case when mst.IS_SUBJECT_TO_PURCHASE = '1' then 'YES' else 'NO' end as [SUBJECT TO PURCHASE],</t>
  </si>
  <si>
    <t>case when mst.IS_ACTIVE = '1' then 'YES' else 'NO' end as [ACTIVE]</t>
  </si>
  <si>
    <r>
      <t>m-</t>
    </r>
    <r>
      <rPr>
        <b/>
        <sz val="11"/>
        <color theme="1"/>
        <rFont val="Calibri"/>
        <family val="2"/>
        <scheme val="minor"/>
      </rPr>
      <t>490425</t>
    </r>
  </si>
  <si>
    <t>Perubahan nilai pada sell request ifin</t>
  </si>
  <si>
    <t>Yohana Putri Jihan Manurung</t>
  </si>
  <si>
    <t>Sell and Disposal - Sell Settlement</t>
  </si>
  <si>
    <t>Perubahan nilai pada nominal Sell Request, 504.545.450 menjadi 50.454.545</t>
  </si>
  <si>
    <t>Kesalahan penginputan nominal oleh PIC sebelumnya</t>
  </si>
  <si>
    <t>504.545.450</t>
  </si>
  <si>
    <t>50.454.545</t>
  </si>
  <si>
    <r>
      <rPr>
        <b/>
        <sz val="11"/>
        <color rgb="FFFF0000"/>
        <rFont val="Calibri"/>
        <family val="2"/>
        <scheme val="minor"/>
      </rPr>
      <t>20241023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-004</t>
    </r>
  </si>
  <si>
    <t>sent on October 23, 2024 3:42 PM</t>
  </si>
  <si>
    <t>/* Script ini dibuat untuk melakukan data maintenance jika ada perubahan billing date</t>
  </si>
  <si>
    <t>dengan syarat :</t>
  </si>
  <si>
    <t>1. Billing yang ingin dilakukan perubahan belum memiliki invoice yang sudah tergenerate.</t>
  </si>
  <si>
    <t>2. Jika billing tersebut sudah memiliki invoice, user HARUS melakukan cancel terhadap invoice nya atau billing date untuk billing no tersebut tidak dapat di Maintenance</t>
  </si>
  <si>
    <t>Jika masih ada yang belum dipahami sebelum melakukan script ini untuk maintenance, bisa menghubungi Raffyanda (IMS)</t>
  </si>
  <si>
    <t>*/</t>
  </si>
  <si>
    <t>end</t>
  </si>
  <si>
    <t xml:space="preserve">    @p_agreement_no        nvarchar(50)        -- Agreement yang akan dilakukan perubahan billing date nya </t>
  </si>
  <si>
    <t xml:space="preserve">    ,@p_month_or_date    nvarchar(50)        -- Month = jika perubahannya dihitung bulanan, DATE = jika perubahannya dihitungnya harian</t>
  </si>
  <si>
    <t xml:space="preserve">    ,@p_jumlah            INT                    -- Jumlah perubahannya, baik untuk harian/bulanan</t>
  </si>
  <si>
    <t xml:space="preserve">    ,@p_start_biling_no    INT                    -- Perubahan billing date nya dimulai dari billing no ke berapa</t>
  </si>
  <si>
    <t xml:space="preserve">     --</t>
  </si>
  <si>
    <t xml:space="preserve">   ,@p_mod_ip_address    NVARCHAR(15)        -- Dapat Diisi nomor issue nya</t>
  </si>
  <si>
    <t xml:space="preserve">   ,@p_mtn_remark        nvarchar(4000)        -- Diisi keterangan Maintenance nya untuk apa, terhadap agreement berapa dan issue apa </t>
  </si>
  <si>
    <t xml:space="preserve">   ,@p_mtn_cre_by        nvarchar(250)        -- Siapa yang melakukan Maintenance</t>
  </si>
  <si>
    <t xml:space="preserve">        begin transaction ;</t>
  </si>
  <si>
    <t xml:space="preserve">            declare @msg                        nvarchar(max)</t>
  </si>
  <si>
    <t xml:space="preserve">                    ,@agreement_no                nvarchar(50) = replace(@p_agreement_no,'/','.')</t>
  </si>
  <si>
    <t xml:space="preserve">                    ,@mod_date                    datetime = dbo.xfn_get_system_date()</t>
  </si>
  <si>
    <t xml:space="preserve">                    ,@mod_by                    nvarchar(15) = 'MAINTENANCE'</t>
  </si>
  <si>
    <t xml:space="preserve">                    ,@remark                    NVARCHAR(4000)</t>
  </si>
  <si>
    <t xml:space="preserve">            select    'Before', * </t>
  </si>
  <si>
    <t xml:space="preserve">            from    dbo.agreement_asset_amortization </t>
  </si>
  <si>
    <t xml:space="preserve">            where    agreement_no = @agreement_no</t>
  </si>
  <si>
    <t xml:space="preserve">            if exists</t>
  </si>
  <si>
    <t xml:space="preserve">                select    1</t>
  </si>
  <si>
    <t xml:space="preserve">                from    dbo.agreement_asset_amortization</t>
  </si>
  <si>
    <t xml:space="preserve">                where    agreement_no = @agreement_no</t>
  </si>
  <si>
    <t xml:space="preserve">                and        billing_no &gt;= @p_start_biling_no</t>
  </si>
  <si>
    <t xml:space="preserve">                and        isnull(invoice_no,'') &lt;&gt; ''</t>
  </si>
  <si>
    <t xml:space="preserve">                set @msg = 'Cancel Terlebih Dahulu Invoice yang sudah tergenerate'</t>
  </si>
  <si>
    <t xml:space="preserve">                raiserror (@msg, 16, -1)</t>
  </si>
  <si>
    <t xml:space="preserve">            end</t>
  </si>
  <si>
    <t xml:space="preserve">            begin            </t>
  </si>
  <si>
    <t xml:space="preserve">                if (@p_month_or_date = 'MONTH')</t>
  </si>
  <si>
    <t xml:space="preserve">                    begin</t>
  </si>
  <si>
    <t xml:space="preserve">                        update    dbo.agreement_asset_amortization</t>
  </si>
  <si>
    <t xml:space="preserve">                        set        billing_date    = dateadd(month, @p_jumlah, due_date)</t>
  </si>
  <si>
    <t xml:space="preserve">                                ,mod_date        = getdate()</t>
  </si>
  <si>
    <t xml:space="preserve">                                ,mod_by            = @p_mtn_cre_by</t>
  </si>
  <si>
    <t xml:space="preserve">                                ,mod_ip_address    = @p_mod_ip_address</t>
  </si>
  <si>
    <t xml:space="preserve">                        where    agreement_no = @agreement_no </t>
  </si>
  <si>
    <t xml:space="preserve">                        and        billing_no &gt;= @p_start_biling_no</t>
  </si>
  <si>
    <t xml:space="preserve">                    end</t>
  </si>
  <si>
    <t xml:space="preserve">                else if (@p_month_or_date = 'DATE')</t>
  </si>
  <si>
    <t xml:space="preserve">                        set        billing_date = dateadd(day, @p_jumlah, due_date)</t>
  </si>
  <si>
    <t xml:space="preserve">                        where    agreement_no = @agreement_no</t>
  </si>
  <si>
    <t xml:space="preserve">                else </t>
  </si>
  <si>
    <t xml:space="preserve">                        set @msg = 'Masukkan Parameter Month or Date'</t>
  </si>
  <si>
    <t xml:space="preserve">                        raiserror (@msg, 16, -1)</t>
  </si>
  <si>
    <t xml:space="preserve">                    END</t>
  </si>
  <si>
    <t xml:space="preserve">                SET @remark = @p_mtn_remark + ' Untuk Agreement ' + @agreement_no + ' Issue ' + @p_mod_ip_address </t>
  </si>
  <si>
    <t xml:space="preserve">                INSERT INTO dbo.MTN_DATA_DSF_LOG</t>
  </si>
  <si>
    <t xml:space="preserve">                (</t>
  </si>
  <si>
    <t xml:space="preserve">                    MAINTENANCE_NAME</t>
  </si>
  <si>
    <t xml:space="preserve">                    ,REMARK</t>
  </si>
  <si>
    <t xml:space="preserve">                    ,TABEL_UTAMA</t>
  </si>
  <si>
    <t xml:space="preserve">                    ,REFF_1</t>
  </si>
  <si>
    <t xml:space="preserve">                    ,REFF_2</t>
  </si>
  <si>
    <t xml:space="preserve">                    ,REFF_3</t>
  </si>
  <si>
    <t xml:space="preserve">                    ,CRE_DATE</t>
  </si>
  <si>
    <t xml:space="preserve">                    ,CRE_BY</t>
  </si>
  <si>
    <t xml:space="preserve">                )</t>
  </si>
  <si>
    <t xml:space="preserve">                values</t>
  </si>
  <si>
    <t xml:space="preserve">                    'MTN Change Billing Date'</t>
  </si>
  <si>
    <t xml:space="preserve">                    ,@remark</t>
  </si>
  <si>
    <t xml:space="preserve">                    ,'Agreement_asset_amortization'</t>
  </si>
  <si>
    <t xml:space="preserve">                    ,@p_agreement_no</t>
  </si>
  <si>
    <t xml:space="preserve">                    ,@agreement_no -- REFF_2 - nvarchar(50)</t>
  </si>
  <si>
    <t xml:space="preserve">                    ,@agreement_no -- REFF_3 - nvarchar(50)</t>
  </si>
  <si>
    <t xml:space="preserve">                    ,getdate()</t>
  </si>
  <si>
    <t xml:space="preserve">                    ,@p_mtn_cre_by</t>
  </si>
  <si>
    <t xml:space="preserve">            if @@error = 0</t>
  </si>
  <si>
    <t xml:space="preserve">                select 'SUCCESS'</t>
  </si>
  <si>
    <t xml:space="preserve">                SELECT 'After', * FROM dbo.AGREEMENT_ASSET_AMORTIZATION WHERE AGREEMENT_NO = @agreement_no</t>
  </si>
  <si>
    <t xml:space="preserve">                commit transaction ;</t>
  </si>
  <si>
    <t xml:space="preserve">            end ;</t>
  </si>
  <si>
    <t xml:space="preserve">                select 'GAGAL PROCESS : ' + @msg</t>
  </si>
  <si>
    <t xml:space="preserve">                rollback transaction ;</t>
  </si>
  <si>
    <t xml:space="preserve">        end try</t>
  </si>
  <si>
    <t xml:space="preserve">        begin catch</t>
  </si>
  <si>
    <t xml:space="preserve">            select 'GAGAL PROCESS : ' + @msg</t>
  </si>
  <si>
    <t xml:space="preserve">            rollback transaction ;</t>
  </si>
  <si>
    <t xml:space="preserve">        end catch ;    </t>
  </si>
  <si>
    <r>
      <t>CREATE PROCEDURE [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].[dbo].[</t>
    </r>
    <r>
      <rPr>
        <b/>
        <sz val="11"/>
        <color rgb="FFFF0000"/>
        <rFont val="Consolas"/>
        <family val="3"/>
      </rPr>
      <t>XSP_MTN_CHANGE_BILLING_DATE</t>
    </r>
    <r>
      <rPr>
        <sz val="11"/>
        <color theme="1"/>
        <rFont val="Consolas"/>
        <family val="3"/>
      </rPr>
      <t>]</t>
    </r>
  </si>
  <si>
    <t>Aryo Prasetyo: Mbak Lucy, sy cek sdh sesuai ya, Mbak Sepertinya tadi direvisi ole...</t>
  </si>
  <si>
    <t>sent on October 23, 2024 4:45 PM</t>
  </si>
  <si>
    <r>
      <rPr>
        <b/>
        <sz val="11"/>
        <color rgb="FFFF0000"/>
        <rFont val="Calibri"/>
        <family val="2"/>
        <scheme val="minor"/>
      </rPr>
      <t>20241025</t>
    </r>
    <r>
      <rPr>
        <b/>
        <sz val="11"/>
        <color rgb="FF0000FF"/>
        <rFont val="Calibri"/>
        <family val="2"/>
        <scheme val="minor"/>
      </rPr>
      <t>FRI</t>
    </r>
  </si>
  <si>
    <t xml:space="preserve">b.ID,   </t>
  </si>
  <si>
    <t>b.SELL_REQUEST_AMOUNT,</t>
  </si>
  <si>
    <t>where a.CODE = '1000.SL.2403.00013'</t>
  </si>
  <si>
    <t>and b.ASSET_CODE in (</t>
  </si>
  <si>
    <t>'4120032813',</t>
  </si>
  <si>
    <t>'4120032814',</t>
  </si>
  <si>
    <t>'4120032816',</t>
  </si>
  <si>
    <t>'4120032817'</t>
  </si>
  <si>
    <t>SELL_REQUEST_AMOUNT = 50454545, -- 504545450.00</t>
  </si>
  <si>
    <t>MOD_BY = 'Aryo Budi', -- A3587</t>
  </si>
  <si>
    <t>MOD_DATE = getdate(), -- 2024-03-20 18:05:48.207</t>
  </si>
  <si>
    <t>MOD_IP_ADDRESS = 'M-490425' -- 35.191.11.180</t>
  </si>
  <si>
    <t>278,</t>
  </si>
  <si>
    <t>279,</t>
  </si>
  <si>
    <t>280,</t>
  </si>
  <si>
    <t>281</t>
  </si>
  <si>
    <t>Aryo Prasetyo: Pagi Bu Yohana. Tiket 490425 --&gt; Perubahan nilai pada sell requ...</t>
  </si>
  <si>
    <t>sent on October 25, 2024 9:28 AM</t>
  </si>
  <si>
    <r>
      <rPr>
        <b/>
        <sz val="11"/>
        <color rgb="FFFF0000"/>
        <rFont val="Calibri"/>
        <family val="2"/>
        <scheme val="minor"/>
      </rPr>
      <t>20241024</t>
    </r>
    <r>
      <rPr>
        <b/>
        <sz val="11"/>
        <color rgb="FF0000FF"/>
        <rFont val="Calibri"/>
        <family val="2"/>
        <scheme val="minor"/>
      </rPr>
      <t>THU</t>
    </r>
  </si>
  <si>
    <r>
      <t>f-</t>
    </r>
    <r>
      <rPr>
        <b/>
        <sz val="11"/>
        <color theme="1"/>
        <rFont val="Calibri"/>
        <family val="2"/>
        <scheme val="minor"/>
      </rPr>
      <t>2328336</t>
    </r>
  </si>
  <si>
    <t>putri (Guest): Siang pak Aryo Prasetyo   Hasil pengecekan kami, terkait tiket 47...</t>
  </si>
  <si>
    <t>sent on October 25, 2024 11:17 AM</t>
  </si>
  <si>
    <t>Aryo Prasetyo: Siang Pak Alessandro. Tiket 477878 --&gt; Request cancel GRN DSF.G...</t>
  </si>
  <si>
    <t>sent on October 25, 2024 11:24 AM</t>
  </si>
  <si>
    <r>
      <t>m-</t>
    </r>
    <r>
      <rPr>
        <b/>
        <sz val="11"/>
        <color theme="1"/>
        <rFont val="Calibri"/>
        <family val="2"/>
        <scheme val="minor"/>
      </rPr>
      <t>491628</t>
    </r>
  </si>
  <si>
    <r>
      <t>m-</t>
    </r>
    <r>
      <rPr>
        <b/>
        <sz val="11"/>
        <color theme="1"/>
        <rFont val="Calibri"/>
        <family val="2"/>
        <scheme val="minor"/>
      </rPr>
      <t>491695</t>
    </r>
  </si>
  <si>
    <r>
      <rPr>
        <b/>
        <sz val="11"/>
        <color rgb="FFFF0000"/>
        <rFont val="Calibri"/>
        <family val="2"/>
        <scheme val="minor"/>
      </rPr>
      <t>20241028</t>
    </r>
    <r>
      <rPr>
        <b/>
        <sz val="11"/>
        <color rgb="FF0000FF"/>
        <rFont val="Calibri"/>
        <family val="2"/>
        <scheme val="minor"/>
      </rPr>
      <t>MON</t>
    </r>
  </si>
  <si>
    <r>
      <rPr>
        <b/>
        <sz val="11"/>
        <color rgb="FFFF0000"/>
        <rFont val="Calibri"/>
        <family val="2"/>
        <scheme val="minor"/>
      </rPr>
      <t>20241028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-001</t>
    </r>
  </si>
  <si>
    <t>NEW:</t>
  </si>
  <si>
    <t>TODAY</t>
  </si>
  <si>
    <t>Haris Fadilah: Pagi Pak Aryo.   Pak mohon dibantu perbaikan RV Aplikasi No 00030...</t>
  </si>
  <si>
    <t>sent on Monday, October 28, 2024 10:09</t>
  </si>
  <si>
    <r>
      <rPr>
        <b/>
        <sz val="11"/>
        <color rgb="FFFF0000"/>
        <rFont val="Calibri"/>
        <family val="2"/>
        <scheme val="minor"/>
      </rPr>
      <t>20241028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-002</t>
    </r>
  </si>
  <si>
    <t>0003030/4/08/10/2024</t>
  </si>
  <si>
    <t>249.872.000</t>
  </si>
  <si>
    <t>340.592.000</t>
  </si>
  <si>
    <t>0003069/4/08/10/2024</t>
  </si>
  <si>
    <t>325.707.200</t>
  </si>
  <si>
    <t>replace('0003030/4/08/10/2024', '/', '.'),</t>
  </si>
  <si>
    <t>replace('0003069/4/08/10/2024', '/', '.')</t>
  </si>
  <si>
    <r>
      <t>where APPLICATION_NO = replace('</t>
    </r>
    <r>
      <rPr>
        <b/>
        <sz val="11"/>
        <color theme="1"/>
        <rFont val="Consolas"/>
        <family val="3"/>
      </rPr>
      <t>0003030/4/08/10/2024</t>
    </r>
    <r>
      <rPr>
        <sz val="11"/>
        <color theme="1"/>
        <rFont val="Consolas"/>
        <family val="3"/>
      </rPr>
      <t>', '/', '.')</t>
    </r>
  </si>
  <si>
    <t>'2008.OPLAA.2410.000255'</t>
  </si>
  <si>
    <r>
      <t xml:space="preserve">--ASSET_RV_PCT = </t>
    </r>
    <r>
      <rPr>
        <b/>
        <sz val="11"/>
        <color theme="1"/>
        <rFont val="Consolas"/>
        <family val="3"/>
      </rPr>
      <t>56</t>
    </r>
    <r>
      <rPr>
        <sz val="11"/>
        <color theme="1"/>
        <rFont val="Consolas"/>
        <family val="3"/>
      </rPr>
      <t>, -- 56</t>
    </r>
  </si>
  <si>
    <r>
      <t>where APPLICATION_NO = replace('</t>
    </r>
    <r>
      <rPr>
        <b/>
        <sz val="11"/>
        <color theme="1"/>
        <rFont val="Consolas"/>
        <family val="3"/>
      </rPr>
      <t>0003069/4/08/10/2024</t>
    </r>
    <r>
      <rPr>
        <sz val="11"/>
        <color theme="1"/>
        <rFont val="Consolas"/>
        <family val="3"/>
      </rPr>
      <t>', '/', '.')</t>
    </r>
  </si>
  <si>
    <r>
      <t xml:space="preserve">ASSET_RV_AMOUNT = </t>
    </r>
    <r>
      <rPr>
        <b/>
        <sz val="11"/>
        <color theme="1"/>
        <rFont val="Consolas"/>
        <family val="3"/>
      </rPr>
      <t>325707200</t>
    </r>
    <r>
      <rPr>
        <sz val="11"/>
        <color theme="1"/>
        <rFont val="Consolas"/>
        <family val="3"/>
      </rPr>
      <t xml:space="preserve"> -- 247307200.00</t>
    </r>
  </si>
  <si>
    <t>'2008.OPLAA.2410.000290'</t>
  </si>
  <si>
    <t>Sabilla Pravita Larrasati (Guest): siang pak aryo, mau minta tlg sweeping NPWp yah...</t>
  </si>
  <si>
    <t>sent on Monday, October 28, 2024 11:01</t>
  </si>
  <si>
    <t>Haris Fadilah: Pak aryo untuk no apk 3030 marketingnya Hapus aplikasi , jadinya di...</t>
  </si>
  <si>
    <t>sent on Monday, October 28, 2024 11:03</t>
  </si>
  <si>
    <t>2008.OPLAA.2410.000290</t>
  </si>
  <si>
    <t>2008.OPLAA.2410.000291</t>
  </si>
  <si>
    <t>325707200</t>
  </si>
  <si>
    <t>340592000</t>
  </si>
  <si>
    <r>
      <t>'</t>
    </r>
    <r>
      <rPr>
        <b/>
        <sz val="11"/>
        <color theme="1"/>
        <rFont val="Consolas"/>
        <family val="3"/>
      </rPr>
      <t>2008.OPLAA.2410.000291</t>
    </r>
    <r>
      <rPr>
        <sz val="11"/>
        <color theme="1"/>
        <rFont val="Consolas"/>
        <family val="3"/>
      </rPr>
      <t>'</t>
    </r>
  </si>
  <si>
    <t>Aryo Budi Dwikarso Prasetyo (Guest): Done ya, Pak</t>
  </si>
  <si>
    <t>sent on Monday, October 28, 2024 11:19</t>
  </si>
  <si>
    <r>
      <t>'</t>
    </r>
    <r>
      <rPr>
        <b/>
        <sz val="11"/>
        <color theme="1"/>
        <rFont val="Consolas"/>
        <family val="3"/>
      </rPr>
      <t>2008.OPLAA.2410.000290</t>
    </r>
    <r>
      <rPr>
        <sz val="11"/>
        <color theme="1"/>
        <rFont val="Consolas"/>
        <family val="3"/>
      </rPr>
      <t>'</t>
    </r>
  </si>
  <si>
    <t>Aryo Budi Dwikarso Prasetyo (Guest): Asset no 2008.OPLAA.2410.000290  Sudah diruba...</t>
  </si>
  <si>
    <t>sent on Monday, October 28, 2024 13:26</t>
  </si>
  <si>
    <t>0002687/4/08/08/2024</t>
  </si>
  <si>
    <t>0002691/4/08/08/2024</t>
  </si>
  <si>
    <t>0002820/4/10/09/2024</t>
  </si>
  <si>
    <t>0002760/4/08/09/2024</t>
  </si>
  <si>
    <t>0002593/4/10/07/2024</t>
  </si>
  <si>
    <t>0002802/4/08/09/2024</t>
  </si>
  <si>
    <t>0002803/4/08/09/2024</t>
  </si>
  <si>
    <t>0002804/4/08/09/2024</t>
  </si>
  <si>
    <t>0002833/4/08/09/2024</t>
  </si>
  <si>
    <t>0002801/4/10/09/2024</t>
  </si>
  <si>
    <t>0002677/4/10/08/2024</t>
  </si>
  <si>
    <t>0002716/4/08/08/2024</t>
  </si>
  <si>
    <t>0002834/4/08/09/2024</t>
  </si>
  <si>
    <t>0002841/4/10/09/2024</t>
  </si>
  <si>
    <t>0002842/4/10/09/2024</t>
  </si>
  <si>
    <t>0002765/4/10/09/2024</t>
  </si>
  <si>
    <t>0002846/4/10/09/2024</t>
  </si>
  <si>
    <t>0002981/4/10/09/2024</t>
  </si>
  <si>
    <t>0003007/4/10/10/2024</t>
  </si>
  <si>
    <t>0002987/4/08/10/2024</t>
  </si>
  <si>
    <t>0000417/4/08/11/2020</t>
  </si>
  <si>
    <t>0000418/4/08/11/2020</t>
  </si>
  <si>
    <t>0000419/4/08/11/2020</t>
  </si>
  <si>
    <t>0000420/4/08/11/2020</t>
  </si>
  <si>
    <t>0000421/4/08/11/2020</t>
  </si>
  <si>
    <t>0000422/4/08/11/2020</t>
  </si>
  <si>
    <t>0000423/4/08/11/2020</t>
  </si>
  <si>
    <t>0000424/4/08/11/2020</t>
  </si>
  <si>
    <t>0000431/4/08/12/2020</t>
  </si>
  <si>
    <t>0000432/4/08/12/2020</t>
  </si>
  <si>
    <t>0000433/4/08/12/2020</t>
  </si>
  <si>
    <t>0000434/4/08/12/2020</t>
  </si>
  <si>
    <t>0000494/4/08/04/2021</t>
  </si>
  <si>
    <t>0000495/4/08/04/2021</t>
  </si>
  <si>
    <t>0000496/4/08/04/2021</t>
  </si>
  <si>
    <t>0000497/4/08/04/2021</t>
  </si>
  <si>
    <t>0000498/4/08/04/2021</t>
  </si>
  <si>
    <t>0000506/4/08/04/2021</t>
  </si>
  <si>
    <t>0000554/4/08/08/2021</t>
  </si>
  <si>
    <t>0000555/4/08/08/2021</t>
  </si>
  <si>
    <t>0000556/4/08/08/2021</t>
  </si>
  <si>
    <t>0000557/4/08/08/2021</t>
  </si>
  <si>
    <t>0000558/4/08/08/2021</t>
  </si>
  <si>
    <t>0000559/4/08/08/2021</t>
  </si>
  <si>
    <t>0000560/4/08/08/2021</t>
  </si>
  <si>
    <t>0000561/4/08/08/2021</t>
  </si>
  <si>
    <t>0000562/4/08/08/2021</t>
  </si>
  <si>
    <t>0000563/4/08/08/2021</t>
  </si>
  <si>
    <t>0000571/4/08/08/2021</t>
  </si>
  <si>
    <t>0000583/4/08/10/2021</t>
  </si>
  <si>
    <t>0000584/4/08/10/2021</t>
  </si>
  <si>
    <t>0000585/4/08/10/2021</t>
  </si>
  <si>
    <t>0000586/4/08/10/2021</t>
  </si>
  <si>
    <t>0000617/4/08/10/2021</t>
  </si>
  <si>
    <t>0000621/4/08/01/2022</t>
  </si>
  <si>
    <t>0000622/4/08/01/2022</t>
  </si>
  <si>
    <t>0000623/4/08/01/2022</t>
  </si>
  <si>
    <t>0000624/4/08/01/2022</t>
  </si>
  <si>
    <t>0000632/4/08/05/2022</t>
  </si>
  <si>
    <t>0000633/4/08/05/2022</t>
  </si>
  <si>
    <t>0000635/4/08/01/2022</t>
  </si>
  <si>
    <t>0000646/4/08/04/2022</t>
  </si>
  <si>
    <t>0000648/4/08/04/2022</t>
  </si>
  <si>
    <t>0000666/4/08/05/2022</t>
  </si>
  <si>
    <t>0000669/4/08/05/2022</t>
  </si>
  <si>
    <t>0000673/4/08/05/2022</t>
  </si>
  <si>
    <t>0000674/4/08/06/2022</t>
  </si>
  <si>
    <t>0000675/4/08/06/2022</t>
  </si>
  <si>
    <t>0000676/4/08/06/2022</t>
  </si>
  <si>
    <t>0000677/4/08/06/2022</t>
  </si>
  <si>
    <t>0000678/4/08/06/2022</t>
  </si>
  <si>
    <t>0000685/4/08/06/2022</t>
  </si>
  <si>
    <t>0000687/4/08/06/2022</t>
  </si>
  <si>
    <t>0000688/4/08/06/2022</t>
  </si>
  <si>
    <t>0000690/4/08/06/2022</t>
  </si>
  <si>
    <t>0000691/4/08/06/2022</t>
  </si>
  <si>
    <t>0000692/4/08/06/2022</t>
  </si>
  <si>
    <t>0000713/4/08/06/2022</t>
  </si>
  <si>
    <t>0000714/4/08/06/2022</t>
  </si>
  <si>
    <t>0000715/4/08/06/2022</t>
  </si>
  <si>
    <t>0000766/4/08/09/2022</t>
  </si>
  <si>
    <t>0000767/4/08/09/2022</t>
  </si>
  <si>
    <t>0000768/4/08/09/2022</t>
  </si>
  <si>
    <t>0000769/4/08/09/2022</t>
  </si>
  <si>
    <t>0000770/4/08/09/2022</t>
  </si>
  <si>
    <t>0000798/4/08/10/2022</t>
  </si>
  <si>
    <t>0000799/4/08/10/2022</t>
  </si>
  <si>
    <t>0000800/4/08/10/2022</t>
  </si>
  <si>
    <t>0000838/4/08/11/2022</t>
  </si>
  <si>
    <t>0000844/4/08/11/2022</t>
  </si>
  <si>
    <t>0000854/4/08/11/2022</t>
  </si>
  <si>
    <t>0000861/4/08/11/2022</t>
  </si>
  <si>
    <t>0000863/4/08/11/2022</t>
  </si>
  <si>
    <t>0000874/4/08/12/2022</t>
  </si>
  <si>
    <t>0000882/4/08/12/2022</t>
  </si>
  <si>
    <t>0000889/4/08/12/2022</t>
  </si>
  <si>
    <t>0000890/4/08/12/2022</t>
  </si>
  <si>
    <t>0000895/4/08/12/2022</t>
  </si>
  <si>
    <t>0001150/4/08/09/2023</t>
  </si>
  <si>
    <t>0001165/4/08/10/2023</t>
  </si>
  <si>
    <t>0001166/4/08/10/2023</t>
  </si>
  <si>
    <t>0001211/4/08/10/2023</t>
  </si>
  <si>
    <t>0001215/4/08/12/2023</t>
  </si>
  <si>
    <t>0002204/4/10/04/2024</t>
  </si>
  <si>
    <t>0002205/4/10/04/2024</t>
  </si>
  <si>
    <t>0002234/4/10/05/2024</t>
  </si>
  <si>
    <t>0002295/4/10/05/2024</t>
  </si>
  <si>
    <t>0002584/4/10/07/2024</t>
  </si>
  <si>
    <t>AGRONESIA</t>
  </si>
  <si>
    <t>AMARTHA MANUNGGAL PRIMA</t>
  </si>
  <si>
    <t>ASURANSI TOKIO MARINE INDONESIA</t>
  </si>
  <si>
    <t>PT. AGRONESIA</t>
  </si>
  <si>
    <t>PT. AMARTHA MANUNGGAL PRIMA</t>
  </si>
  <si>
    <t>PT. ASURANSI TOKIO MARINE INDONESIA</t>
  </si>
  <si>
    <t>|011309598441000</t>
  </si>
  <si>
    <t>|651887093416000</t>
  </si>
  <si>
    <t>|313388712413000</t>
  </si>
  <si>
    <t>|013415492062000</t>
  </si>
  <si>
    <t>|00130424337073000</t>
  </si>
  <si>
    <t>|703345272022000</t>
  </si>
  <si>
    <t>|31465165407500</t>
  </si>
  <si>
    <t>|961454998643000</t>
  </si>
  <si>
    <t>|0011309598441000</t>
  </si>
  <si>
    <t>|0651887093416000</t>
  </si>
  <si>
    <t>|0313388712413000</t>
  </si>
  <si>
    <t>|0013415492062000</t>
  </si>
  <si>
    <t>|0013042437073000</t>
  </si>
  <si>
    <t>|0703345272022000</t>
  </si>
  <si>
    <t>|0314651654075000</t>
  </si>
  <si>
    <t>|0961454998643000</t>
  </si>
  <si>
    <t>GD GRAHA 55 LT.3 JL TANAH ABANG II NO.57 RT.000 RW.000 KEL.PETOJO SELATAN KEC.GAMBIR KOTA/KAB.JAKARTA PUSAT DKI JAKARTA 10160</t>
  </si>
  <si>
    <t>GEDUNG GRAHA 55 LANTAI 3, JALAN TANAH ABANG II BLOK - NOMOR 57 RT:000 RW:000 Kel.PETOJO SELATAN, Kec.GAMBIR, KOTA ADM. JAKARTA PUSAT, DKI JAKARTA, 10160</t>
  </si>
  <si>
    <t>b.NPWP_ADDRESS_NEW</t>
  </si>
  <si>
    <t>|01.341.549.2-062.000</t>
  </si>
  <si>
    <t>|31.338.871.2-413.000</t>
  </si>
  <si>
    <t>| 31.465.165.4-075.00</t>
  </si>
  <si>
    <t>GD GRAHA 55 LT.3 JL TANAH ABANG II NO.57 RT.000 RW.000 KEL.PETOJO SELATAN KEC.GAMBIR KOTA/KAB.ADM JAKARTA PUSAT DKI JAKARTA 10160</t>
  </si>
  <si>
    <t>GEDUNG GRAHA 55 LANTAI 3, JALAN TANAH ABANG II  Blok - No.57 RT:000 RW:000 Kel.PETOJO SELATAN Kec.GAMBIR  Kota/Kab.ADM. JAKARTA PUSAT DKI JAKARTA 10160</t>
  </si>
  <si>
    <t>Aryo Budi Dwikarso Prasetyo (Guest): Mbak Billa, update NPWP --&gt; done ya</t>
  </si>
  <si>
    <t>sent on Monday, October 28, 2024 13:55</t>
  </si>
  <si>
    <t>Haris Fadilah: Pak aryo mohon maaf banget, jadinya seperti ini, MO nya tadi kebali...</t>
  </si>
  <si>
    <t>sent on Monday, October 28, 2024 15:13</t>
  </si>
  <si>
    <r>
      <t xml:space="preserve">ASSET_RV_AMOUNT = </t>
    </r>
    <r>
      <rPr>
        <b/>
        <sz val="11"/>
        <color theme="1"/>
        <rFont val="Consolas"/>
        <family val="3"/>
      </rPr>
      <t>325707200</t>
    </r>
  </si>
  <si>
    <t>Aryo Budi Dwikarso Prasetyo (Guest): Sudah di-update lg ya, Pak</t>
  </si>
  <si>
    <t>sent on Monday, October 28, 2024 15:30</t>
  </si>
  <si>
    <r>
      <rPr>
        <b/>
        <sz val="11"/>
        <color rgb="FFFF0000"/>
        <rFont val="Calibri"/>
        <family val="2"/>
        <scheme val="minor"/>
      </rPr>
      <t>20241029</t>
    </r>
    <r>
      <rPr>
        <b/>
        <sz val="11"/>
        <color rgb="FF0000FF"/>
        <rFont val="Calibri"/>
        <family val="2"/>
        <scheme val="minor"/>
      </rPr>
      <t>TUE</t>
    </r>
  </si>
  <si>
    <r>
      <t>m-</t>
    </r>
    <r>
      <rPr>
        <b/>
        <sz val="11"/>
        <color theme="1"/>
        <rFont val="Calibri"/>
        <family val="2"/>
        <scheme val="minor"/>
      </rPr>
      <t>492057</t>
    </r>
  </si>
  <si>
    <t>OLD:</t>
  </si>
  <si>
    <r>
      <t>m-</t>
    </r>
    <r>
      <rPr>
        <b/>
        <sz val="11"/>
        <color theme="1"/>
        <rFont val="Calibri"/>
        <family val="2"/>
        <scheme val="minor"/>
      </rPr>
      <t>491744</t>
    </r>
  </si>
  <si>
    <r>
      <t>m-</t>
    </r>
    <r>
      <rPr>
        <b/>
        <sz val="11"/>
        <color theme="1"/>
        <rFont val="Calibri"/>
        <family val="2"/>
        <scheme val="minor"/>
      </rPr>
      <t>491710</t>
    </r>
  </si>
  <si>
    <r>
      <t>m-</t>
    </r>
    <r>
      <rPr>
        <b/>
        <sz val="11"/>
        <color theme="1"/>
        <rFont val="Calibri"/>
        <family val="2"/>
        <scheme val="minor"/>
      </rPr>
      <t>492119</t>
    </r>
  </si>
  <si>
    <r>
      <rPr>
        <b/>
        <sz val="11"/>
        <color rgb="FFFF0000"/>
        <rFont val="Calibri"/>
        <family val="2"/>
        <scheme val="minor"/>
      </rPr>
      <t>20241030</t>
    </r>
    <r>
      <rPr>
        <b/>
        <sz val="11"/>
        <color rgb="FF0000FF"/>
        <rFont val="Calibri"/>
        <family val="2"/>
        <scheme val="minor"/>
      </rPr>
      <t>WED</t>
    </r>
  </si>
  <si>
    <r>
      <rPr>
        <b/>
        <sz val="11"/>
        <color rgb="FFFF0000"/>
        <rFont val="Calibri"/>
        <family val="2"/>
        <scheme val="minor"/>
      </rPr>
      <t>20241030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-001</t>
    </r>
  </si>
  <si>
    <t>Report Invoice</t>
  </si>
  <si>
    <t>manarul.hidayat@dipostar.com</t>
  </si>
  <si>
    <t>Manarul Hidayat: Selamat pagi Pak Aryo, maaf Pak saya mohon bantuannya untuk unduh...</t>
  </si>
  <si>
    <t>sent on October 30, 2024 8:17 AM</t>
  </si>
  <si>
    <t>Aryo Prasetyo: Pak Manarul, berikut link file data/report-nya ya, Pak   Report I...</t>
  </si>
  <si>
    <t>sent on October 30, 2024 9:14 AM</t>
  </si>
  <si>
    <r>
      <t>m-</t>
    </r>
    <r>
      <rPr>
        <b/>
        <sz val="11"/>
        <color theme="1"/>
        <rFont val="Calibri"/>
        <family val="2"/>
        <scheme val="minor"/>
      </rPr>
      <t>492657</t>
    </r>
  </si>
  <si>
    <r>
      <rPr>
        <b/>
        <sz val="11"/>
        <color rgb="FFFF0000"/>
        <rFont val="Calibri"/>
        <family val="2"/>
        <scheme val="minor"/>
      </rPr>
      <t>20241031</t>
    </r>
    <r>
      <rPr>
        <b/>
        <sz val="11"/>
        <color rgb="FF0000FF"/>
        <rFont val="Calibri"/>
        <family val="2"/>
        <scheme val="minor"/>
      </rPr>
      <t>THU</t>
    </r>
  </si>
  <si>
    <r>
      <t>m-</t>
    </r>
    <r>
      <rPr>
        <b/>
        <sz val="11"/>
        <color theme="1"/>
        <rFont val="Calibri"/>
        <family val="2"/>
        <scheme val="minor"/>
      </rPr>
      <t>493076</t>
    </r>
  </si>
  <si>
    <r>
      <t>m-</t>
    </r>
    <r>
      <rPr>
        <b/>
        <sz val="11"/>
        <color theme="1"/>
        <rFont val="Calibri"/>
        <family val="2"/>
        <scheme val="minor"/>
      </rPr>
      <t>493151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</si>
</sst>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theme="1"/>
      <name val="Calibri"/>
      <family val="2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0000FF"/>
      <name val="Consolas"/>
      <family val="3"/>
    </font>
    <font>
      <b/>
      <sz val="11"/>
      <color rgb="FFFF0000"/>
      <name val="Consolas"/>
      <family val="3"/>
    </font>
    <font>
      <sz val="11"/>
      <color theme="1"/>
      <name val="Consolas"/>
      <family val="3"/>
    </font>
    <font>
      <sz val="11"/>
      <color theme="1"/>
      <name val="Calibri"/>
      <family val="2"/>
    </font>
    <font>
      <b/>
      <sz val="11"/>
      <color theme="1"/>
      <name val="Consolas"/>
      <family val="3"/>
    </font>
    <font>
      <u/>
      <sz val="11"/>
      <color theme="1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sz val="11"/>
      <color rgb="FFFF0000"/>
      <name val="Calibri"/>
      <family val="2"/>
      <scheme val="minor"/>
    </font>
    <font>
      <sz val="11"/>
      <name val="Consolas"/>
      <family val="3"/>
    </font>
  </fonts>
  <fills count="1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F0EA"/>
        <bgColor indexed="64"/>
      </patternFill>
    </fill>
  </fills>
  <borders count="1">
    <border>
      <left/>
      <right/>
      <top/>
      <bottom/>
      <diagonal/>
    </border>
  </borders>
  <cellStyleXfs count="5">
    <xf numFmtId="0" fontId="0" fillId="0" borderId="0"/>
    <xf numFmtId="0" fontId="13" fillId="0" borderId="0" applyNumberFormat="0" applyFill="0" applyBorder="0" applyAlignment="0" applyProtection="0"/>
    <xf numFmtId="0" fontId="2" fillId="0" borderId="0"/>
    <xf numFmtId="0" fontId="15" fillId="0" borderId="0"/>
    <xf numFmtId="0" fontId="1" fillId="0" borderId="0"/>
  </cellStyleXfs>
  <cellXfs count="40">
    <xf numFmtId="0" fontId="0" fillId="0" borderId="0" xfId="0"/>
    <xf numFmtId="0" fontId="4" fillId="0" borderId="0" xfId="0" applyFont="1" applyAlignment="1">
      <alignment vertical="top"/>
    </xf>
    <xf numFmtId="0" fontId="4" fillId="0" borderId="0" xfId="0" applyFont="1"/>
    <xf numFmtId="0" fontId="0" fillId="0" borderId="0" xfId="0" applyAlignment="1">
      <alignment vertical="top"/>
    </xf>
    <xf numFmtId="0" fontId="3" fillId="2" borderId="0" xfId="0" applyFont="1" applyFill="1" applyAlignment="1">
      <alignment horizontal="center" vertical="top"/>
    </xf>
    <xf numFmtId="0" fontId="11" fillId="0" borderId="0" xfId="0" applyFont="1" applyAlignment="1">
      <alignment vertical="top"/>
    </xf>
    <xf numFmtId="0" fontId="4" fillId="4" borderId="0" xfId="0" applyFont="1" applyFill="1" applyAlignment="1">
      <alignment horizontal="center" vertical="center"/>
    </xf>
    <xf numFmtId="0" fontId="4" fillId="5" borderId="0" xfId="0" applyFont="1" applyFill="1" applyAlignment="1">
      <alignment horizontal="center" vertical="center"/>
    </xf>
    <xf numFmtId="0" fontId="4" fillId="6" borderId="0" xfId="0" applyFont="1" applyFill="1" applyAlignment="1">
      <alignment horizontal="center" vertical="center"/>
    </xf>
    <xf numFmtId="0" fontId="4" fillId="7" borderId="0" xfId="0" applyFont="1" applyFill="1" applyAlignment="1">
      <alignment horizontal="center" vertical="center"/>
    </xf>
    <xf numFmtId="0" fontId="4" fillId="8" borderId="0" xfId="0" applyFont="1" applyFill="1" applyAlignment="1">
      <alignment horizontal="center" vertical="center"/>
    </xf>
    <xf numFmtId="0" fontId="4" fillId="9" borderId="0" xfId="0" applyFont="1" applyFill="1" applyAlignment="1">
      <alignment horizontal="center" vertical="center"/>
    </xf>
    <xf numFmtId="0" fontId="4" fillId="10" borderId="0" xfId="0" applyFont="1" applyFill="1" applyAlignment="1">
      <alignment horizontal="center" vertical="center"/>
    </xf>
    <xf numFmtId="0" fontId="10" fillId="0" borderId="0" xfId="0" applyFont="1" applyAlignment="1">
      <alignment vertical="top"/>
    </xf>
    <xf numFmtId="0" fontId="10" fillId="4" borderId="0" xfId="0" applyFont="1" applyFill="1" applyAlignment="1">
      <alignment vertical="top"/>
    </xf>
    <xf numFmtId="0" fontId="0" fillId="4" borderId="0" xfId="0" applyFill="1" applyAlignment="1">
      <alignment vertical="top"/>
    </xf>
    <xf numFmtId="0" fontId="10" fillId="7" borderId="0" xfId="0" applyFont="1" applyFill="1" applyAlignment="1">
      <alignment vertical="top"/>
    </xf>
    <xf numFmtId="0" fontId="0" fillId="7" borderId="0" xfId="0" applyFill="1" applyAlignment="1">
      <alignment vertical="top"/>
    </xf>
    <xf numFmtId="0" fontId="10" fillId="4" borderId="0" xfId="0" quotePrefix="1" applyFont="1" applyFill="1" applyAlignment="1">
      <alignment vertical="top"/>
    </xf>
    <xf numFmtId="0" fontId="10" fillId="7" borderId="0" xfId="0" quotePrefix="1" applyFont="1" applyFill="1" applyAlignment="1">
      <alignment vertical="top"/>
    </xf>
    <xf numFmtId="0" fontId="3" fillId="11" borderId="0" xfId="0" applyFont="1" applyFill="1" applyAlignment="1">
      <alignment horizontal="center" vertical="top"/>
    </xf>
    <xf numFmtId="0" fontId="13" fillId="0" borderId="0" xfId="1"/>
    <xf numFmtId="0" fontId="12" fillId="6" borderId="0" xfId="0" applyFont="1" applyFill="1" applyAlignment="1">
      <alignment vertical="top"/>
    </xf>
    <xf numFmtId="0" fontId="0" fillId="6" borderId="0" xfId="0" applyFill="1" applyAlignment="1">
      <alignment vertical="top"/>
    </xf>
    <xf numFmtId="0" fontId="10" fillId="4" borderId="0" xfId="0" applyFont="1" applyFill="1"/>
    <xf numFmtId="0" fontId="0" fillId="4" borderId="0" xfId="0" applyFill="1"/>
    <xf numFmtId="0" fontId="10" fillId="7" borderId="0" xfId="0" applyFont="1" applyFill="1"/>
    <xf numFmtId="0" fontId="0" fillId="7" borderId="0" xfId="0" applyFill="1"/>
    <xf numFmtId="0" fontId="0" fillId="0" borderId="0" xfId="0" quotePrefix="1"/>
    <xf numFmtId="0" fontId="4" fillId="0" borderId="0" xfId="0" quotePrefix="1" applyFont="1"/>
    <xf numFmtId="0" fontId="7" fillId="0" borderId="0" xfId="0" applyFont="1" applyAlignment="1">
      <alignment vertical="top"/>
    </xf>
    <xf numFmtId="0" fontId="0" fillId="3" borderId="0" xfId="0" applyFill="1" applyAlignment="1">
      <alignment vertical="top"/>
    </xf>
    <xf numFmtId="0" fontId="10" fillId="7" borderId="0" xfId="0" quotePrefix="1" applyFont="1" applyFill="1"/>
    <xf numFmtId="0" fontId="10" fillId="12" borderId="0" xfId="0" applyFont="1" applyFill="1"/>
    <xf numFmtId="0" fontId="0" fillId="12" borderId="0" xfId="0" applyFill="1"/>
    <xf numFmtId="0" fontId="4" fillId="0" borderId="0" xfId="0" quotePrefix="1" applyFont="1" applyAlignment="1">
      <alignment vertical="top"/>
    </xf>
    <xf numFmtId="0" fontId="14" fillId="0" borderId="0" xfId="0" applyFont="1" applyAlignment="1">
      <alignment vertical="top"/>
    </xf>
    <xf numFmtId="0" fontId="10" fillId="3" borderId="0" xfId="0" applyFont="1" applyFill="1"/>
    <xf numFmtId="0" fontId="16" fillId="0" borderId="0" xfId="0" applyFont="1" applyAlignment="1">
      <alignment vertical="top"/>
    </xf>
    <xf numFmtId="0" fontId="17" fillId="4" borderId="0" xfId="0" applyFont="1" applyFill="1" applyAlignment="1">
      <alignment vertical="top"/>
    </xf>
  </cellXfs>
  <cellStyles count="5">
    <cellStyle name="Hyperlink" xfId="1" builtinId="8"/>
    <cellStyle name="Normal" xfId="0" builtinId="0"/>
    <cellStyle name="Normal 2" xfId="2" xr:uid="{975223C5-16C6-42C7-8F5D-831A9D1C215B}"/>
    <cellStyle name="Normal 3" xfId="3" xr:uid="{7981745C-BA90-4647-91BE-E930EE87F896}"/>
    <cellStyle name="Normal 4" xfId="4" xr:uid="{68238076-F238-427E-A93C-CDA6357F604E}"/>
  </cellStyles>
  <dxfs count="0"/>
  <tableStyles count="0" defaultTableStyle="TableStyleMedium2" defaultPivotStyle="PivotStyleLight16"/>
  <colors>
    <mruColors>
      <color rgb="FF0000FF"/>
      <color rgb="FFFFFF99"/>
      <color rgb="FF66FFFF"/>
      <color rgb="FF00F0EA"/>
      <color rgb="FF99FF66"/>
      <color rgb="FF00DAD5"/>
      <color rgb="FFF8CBAD"/>
      <color rgb="FFDDDDDD"/>
      <color rgb="FFFF99FF"/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4.png"/><Relationship Id="rId1" Type="http://schemas.openxmlformats.org/officeDocument/2006/relationships/image" Target="../media/image13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7.png"/><Relationship Id="rId7" Type="http://schemas.openxmlformats.org/officeDocument/2006/relationships/image" Target="../media/image141.png"/><Relationship Id="rId2" Type="http://schemas.openxmlformats.org/officeDocument/2006/relationships/image" Target="../media/image136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5" Type="http://schemas.openxmlformats.org/officeDocument/2006/relationships/image" Target="../media/image139.png"/><Relationship Id="rId4" Type="http://schemas.openxmlformats.org/officeDocument/2006/relationships/image" Target="../media/image13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13" Type="http://schemas.openxmlformats.org/officeDocument/2006/relationships/image" Target="../media/image58.png"/><Relationship Id="rId18" Type="http://schemas.openxmlformats.org/officeDocument/2006/relationships/image" Target="../media/image63.png"/><Relationship Id="rId3" Type="http://schemas.openxmlformats.org/officeDocument/2006/relationships/image" Target="../media/image48.png"/><Relationship Id="rId21" Type="http://schemas.openxmlformats.org/officeDocument/2006/relationships/image" Target="../media/image66.png"/><Relationship Id="rId7" Type="http://schemas.openxmlformats.org/officeDocument/2006/relationships/image" Target="../media/image52.png"/><Relationship Id="rId12" Type="http://schemas.openxmlformats.org/officeDocument/2006/relationships/image" Target="../media/image57.png"/><Relationship Id="rId17" Type="http://schemas.openxmlformats.org/officeDocument/2006/relationships/image" Target="../media/image62.png"/><Relationship Id="rId25" Type="http://schemas.openxmlformats.org/officeDocument/2006/relationships/image" Target="../media/image70.png"/><Relationship Id="rId2" Type="http://schemas.openxmlformats.org/officeDocument/2006/relationships/image" Target="../media/image47.png"/><Relationship Id="rId16" Type="http://schemas.openxmlformats.org/officeDocument/2006/relationships/image" Target="../media/image61.png"/><Relationship Id="rId20" Type="http://schemas.openxmlformats.org/officeDocument/2006/relationships/image" Target="../media/image65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11" Type="http://schemas.openxmlformats.org/officeDocument/2006/relationships/image" Target="../media/image56.png"/><Relationship Id="rId24" Type="http://schemas.openxmlformats.org/officeDocument/2006/relationships/image" Target="../media/image69.png"/><Relationship Id="rId5" Type="http://schemas.openxmlformats.org/officeDocument/2006/relationships/image" Target="../media/image50.png"/><Relationship Id="rId15" Type="http://schemas.openxmlformats.org/officeDocument/2006/relationships/image" Target="../media/image60.png"/><Relationship Id="rId23" Type="http://schemas.openxmlformats.org/officeDocument/2006/relationships/image" Target="../media/image68.png"/><Relationship Id="rId10" Type="http://schemas.openxmlformats.org/officeDocument/2006/relationships/image" Target="../media/image55.png"/><Relationship Id="rId19" Type="http://schemas.openxmlformats.org/officeDocument/2006/relationships/image" Target="../media/image64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Relationship Id="rId14" Type="http://schemas.openxmlformats.org/officeDocument/2006/relationships/image" Target="../media/image59.png"/><Relationship Id="rId22" Type="http://schemas.openxmlformats.org/officeDocument/2006/relationships/image" Target="../media/image67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3.png"/><Relationship Id="rId18" Type="http://schemas.openxmlformats.org/officeDocument/2006/relationships/image" Target="../media/image88.png"/><Relationship Id="rId26" Type="http://schemas.openxmlformats.org/officeDocument/2006/relationships/image" Target="../media/image96.png"/><Relationship Id="rId39" Type="http://schemas.openxmlformats.org/officeDocument/2006/relationships/image" Target="../media/image109.png"/><Relationship Id="rId21" Type="http://schemas.openxmlformats.org/officeDocument/2006/relationships/image" Target="../media/image91.png"/><Relationship Id="rId34" Type="http://schemas.openxmlformats.org/officeDocument/2006/relationships/image" Target="../media/image104.png"/><Relationship Id="rId7" Type="http://schemas.openxmlformats.org/officeDocument/2006/relationships/image" Target="../media/image77.png"/><Relationship Id="rId12" Type="http://schemas.openxmlformats.org/officeDocument/2006/relationships/image" Target="../media/image82.png"/><Relationship Id="rId17" Type="http://schemas.openxmlformats.org/officeDocument/2006/relationships/image" Target="../media/image87.png"/><Relationship Id="rId25" Type="http://schemas.openxmlformats.org/officeDocument/2006/relationships/image" Target="../media/image95.png"/><Relationship Id="rId33" Type="http://schemas.openxmlformats.org/officeDocument/2006/relationships/image" Target="../media/image103.png"/><Relationship Id="rId38" Type="http://schemas.openxmlformats.org/officeDocument/2006/relationships/image" Target="../media/image108.png"/><Relationship Id="rId2" Type="http://schemas.openxmlformats.org/officeDocument/2006/relationships/image" Target="../media/image72.png"/><Relationship Id="rId16" Type="http://schemas.openxmlformats.org/officeDocument/2006/relationships/image" Target="../media/image86.png"/><Relationship Id="rId20" Type="http://schemas.openxmlformats.org/officeDocument/2006/relationships/image" Target="../media/image90.png"/><Relationship Id="rId29" Type="http://schemas.openxmlformats.org/officeDocument/2006/relationships/image" Target="../media/image99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11" Type="http://schemas.openxmlformats.org/officeDocument/2006/relationships/image" Target="../media/image81.png"/><Relationship Id="rId24" Type="http://schemas.openxmlformats.org/officeDocument/2006/relationships/image" Target="../media/image94.png"/><Relationship Id="rId32" Type="http://schemas.openxmlformats.org/officeDocument/2006/relationships/image" Target="../media/image102.png"/><Relationship Id="rId37" Type="http://schemas.openxmlformats.org/officeDocument/2006/relationships/image" Target="../media/image107.png"/><Relationship Id="rId40" Type="http://schemas.openxmlformats.org/officeDocument/2006/relationships/image" Target="../media/image110.png"/><Relationship Id="rId5" Type="http://schemas.openxmlformats.org/officeDocument/2006/relationships/image" Target="../media/image75.png"/><Relationship Id="rId15" Type="http://schemas.openxmlformats.org/officeDocument/2006/relationships/image" Target="../media/image85.png"/><Relationship Id="rId23" Type="http://schemas.openxmlformats.org/officeDocument/2006/relationships/image" Target="../media/image93.png"/><Relationship Id="rId28" Type="http://schemas.openxmlformats.org/officeDocument/2006/relationships/image" Target="../media/image98.png"/><Relationship Id="rId36" Type="http://schemas.openxmlformats.org/officeDocument/2006/relationships/image" Target="../media/image106.png"/><Relationship Id="rId10" Type="http://schemas.openxmlformats.org/officeDocument/2006/relationships/image" Target="../media/image80.png"/><Relationship Id="rId19" Type="http://schemas.openxmlformats.org/officeDocument/2006/relationships/image" Target="../media/image89.png"/><Relationship Id="rId31" Type="http://schemas.openxmlformats.org/officeDocument/2006/relationships/image" Target="../media/image101.png"/><Relationship Id="rId4" Type="http://schemas.openxmlformats.org/officeDocument/2006/relationships/image" Target="../media/image74.png"/><Relationship Id="rId9" Type="http://schemas.openxmlformats.org/officeDocument/2006/relationships/image" Target="../media/image79.png"/><Relationship Id="rId14" Type="http://schemas.openxmlformats.org/officeDocument/2006/relationships/image" Target="../media/image84.png"/><Relationship Id="rId22" Type="http://schemas.openxmlformats.org/officeDocument/2006/relationships/image" Target="../media/image92.png"/><Relationship Id="rId27" Type="http://schemas.openxmlformats.org/officeDocument/2006/relationships/image" Target="../media/image97.png"/><Relationship Id="rId30" Type="http://schemas.openxmlformats.org/officeDocument/2006/relationships/image" Target="../media/image100.png"/><Relationship Id="rId35" Type="http://schemas.openxmlformats.org/officeDocument/2006/relationships/image" Target="../media/image105.png"/><Relationship Id="rId8" Type="http://schemas.openxmlformats.org/officeDocument/2006/relationships/image" Target="../media/image78.png"/><Relationship Id="rId3" Type="http://schemas.openxmlformats.org/officeDocument/2006/relationships/image" Target="../media/image7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8.png"/><Relationship Id="rId13" Type="http://schemas.openxmlformats.org/officeDocument/2006/relationships/image" Target="../media/image123.png"/><Relationship Id="rId18" Type="http://schemas.openxmlformats.org/officeDocument/2006/relationships/image" Target="../media/image128.png"/><Relationship Id="rId3" Type="http://schemas.openxmlformats.org/officeDocument/2006/relationships/image" Target="../media/image113.png"/><Relationship Id="rId7" Type="http://schemas.openxmlformats.org/officeDocument/2006/relationships/image" Target="../media/image117.png"/><Relationship Id="rId12" Type="http://schemas.openxmlformats.org/officeDocument/2006/relationships/image" Target="../media/image122.png"/><Relationship Id="rId17" Type="http://schemas.openxmlformats.org/officeDocument/2006/relationships/image" Target="../media/image127.png"/><Relationship Id="rId2" Type="http://schemas.openxmlformats.org/officeDocument/2006/relationships/image" Target="../media/image112.png"/><Relationship Id="rId16" Type="http://schemas.openxmlformats.org/officeDocument/2006/relationships/image" Target="../media/image126.png"/><Relationship Id="rId20" Type="http://schemas.openxmlformats.org/officeDocument/2006/relationships/image" Target="../media/image130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121.png"/><Relationship Id="rId5" Type="http://schemas.openxmlformats.org/officeDocument/2006/relationships/image" Target="../media/image115.png"/><Relationship Id="rId15" Type="http://schemas.openxmlformats.org/officeDocument/2006/relationships/image" Target="../media/image125.png"/><Relationship Id="rId10" Type="http://schemas.openxmlformats.org/officeDocument/2006/relationships/image" Target="../media/image120.png"/><Relationship Id="rId19" Type="http://schemas.openxmlformats.org/officeDocument/2006/relationships/image" Target="../media/image129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77520</xdr:colOff>
      <xdr:row>13</xdr:row>
      <xdr:rowOff>17943</xdr:rowOff>
    </xdr:from>
    <xdr:to>
      <xdr:col>41</xdr:col>
      <xdr:colOff>2605</xdr:colOff>
      <xdr:row>30</xdr:row>
      <xdr:rowOff>54796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306E012-2846-4802-86CD-65C9E7AA2FA1}"/>
            </a:ext>
          </a:extLst>
        </xdr:cNvPr>
        <xdr:cNvSpPr/>
      </xdr:nvSpPr>
      <xdr:spPr>
        <a:xfrm rot="18900000">
          <a:off x="649020" y="2494443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29</xdr:row>
      <xdr:rowOff>0</xdr:rowOff>
    </xdr:from>
    <xdr:ext cx="8135485" cy="5363323"/>
    <xdr:pic>
      <xdr:nvPicPr>
        <xdr:cNvPr id="2" name="Picture 1">
          <a:extLst>
            <a:ext uri="{FF2B5EF4-FFF2-40B4-BE49-F238E27FC236}">
              <a16:creationId xmlns:a16="http://schemas.microsoft.com/office/drawing/2014/main" id="{54A7E43A-610D-4A65-8129-F7A567357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744623925"/>
          <a:ext cx="8135485" cy="536332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61</xdr:row>
      <xdr:rowOff>0</xdr:rowOff>
    </xdr:from>
    <xdr:ext cx="8125959" cy="1800476"/>
    <xdr:pic>
      <xdr:nvPicPr>
        <xdr:cNvPr id="3" name="Picture 2">
          <a:extLst>
            <a:ext uri="{FF2B5EF4-FFF2-40B4-BE49-F238E27FC236}">
              <a16:creationId xmlns:a16="http://schemas.microsoft.com/office/drawing/2014/main" id="{7AE65C11-1DB7-429D-9C56-C864B7A26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750719925"/>
          <a:ext cx="8125959" cy="180047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475CE0C1-BD57-4C2C-AAF3-A80F31C5C036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7E3FF8F-802F-4109-A4A2-D46895EA2F76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FCB4861-5401-45AA-8645-0A67E652AB47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ABF54AA-DE15-4D66-8A16-BAA5E73B7FA7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2D22556-F23C-454F-8499-CC2DA002A4A6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524AF6A-59EC-4F08-89B7-A08D291B0FB6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D5C5A09-DBC3-40A0-9C50-DF12D970AAE7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7786262-52D8-4D11-AE3E-EB6C9663EC76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1D58035-D68A-4DD5-94D1-A5465B270F0F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161925</xdr:rowOff>
    </xdr:from>
    <xdr:to>
      <xdr:col>14</xdr:col>
      <xdr:colOff>57151</xdr:colOff>
      <xdr:row>23</xdr:row>
      <xdr:rowOff>38100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0157181-D679-489A-8C2D-19C7FF96B7D4}"/>
            </a:ext>
          </a:extLst>
        </xdr:cNvPr>
        <xdr:cNvCxnSpPr/>
      </xdr:nvCxnSpPr>
      <xdr:spPr>
        <a:xfrm flipH="1">
          <a:off x="1552575" y="2638425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F9F146F5-DB56-48BA-B925-962E4A44B4ED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C55EDD8-0D81-4A50-AC6D-FFD643BA825B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483BE4B-6D4B-4432-9E12-4A092DEE1990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11</xdr:row>
      <xdr:rowOff>152400</xdr:rowOff>
    </xdr:from>
    <xdr:to>
      <xdr:col>32</xdr:col>
      <xdr:colOff>180975</xdr:colOff>
      <xdr:row>13</xdr:row>
      <xdr:rowOff>19050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3434-E5D5-423B-AB42-8AF2345F00BB}"/>
            </a:ext>
          </a:extLst>
        </xdr:cNvPr>
        <xdr:cNvSpPr/>
      </xdr:nvSpPr>
      <xdr:spPr>
        <a:xfrm>
          <a:off x="4381500" y="22479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AB7278A8-02B3-4962-89E4-579DE87AAE88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F87BAE5A-229C-4947-8E29-F9C6C4EEC362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717FF2B-A194-4C2F-B24B-ACB982EED160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50747FE-850C-4F2E-AAD5-2C2E22B346E9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5</a:t>
          </a:r>
        </a:p>
      </xdr:txBody>
    </xdr:sp>
    <xdr:clientData/>
  </xdr:twoCellAnchor>
  <xdr:twoCellAnchor>
    <xdr:from>
      <xdr:col>46</xdr:col>
      <xdr:colOff>0</xdr:colOff>
      <xdr:row>3</xdr:row>
      <xdr:rowOff>0</xdr:rowOff>
    </xdr:from>
    <xdr:to>
      <xdr:col>47</xdr:col>
      <xdr:colOff>10668</xdr:colOff>
      <xdr:row>4</xdr:row>
      <xdr:rowOff>10668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5EEA176-EEF6-4CD0-A092-C8335740C661}"/>
            </a:ext>
          </a:extLst>
        </xdr:cNvPr>
        <xdr:cNvSpPr/>
      </xdr:nvSpPr>
      <xdr:spPr>
        <a:xfrm>
          <a:off x="87630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49</xdr:col>
      <xdr:colOff>0</xdr:colOff>
      <xdr:row>3</xdr:row>
      <xdr:rowOff>0</xdr:rowOff>
    </xdr:from>
    <xdr:to>
      <xdr:col>50</xdr:col>
      <xdr:colOff>10668</xdr:colOff>
      <xdr:row>4</xdr:row>
      <xdr:rowOff>10668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8BA85EB3-EC61-48D4-B7B6-36D144E47F1F}"/>
            </a:ext>
          </a:extLst>
        </xdr:cNvPr>
        <xdr:cNvSpPr/>
      </xdr:nvSpPr>
      <xdr:spPr>
        <a:xfrm>
          <a:off x="9334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  <xdr:twoCellAnchor>
    <xdr:from>
      <xdr:col>52</xdr:col>
      <xdr:colOff>0</xdr:colOff>
      <xdr:row>3</xdr:row>
      <xdr:rowOff>0</xdr:rowOff>
    </xdr:from>
    <xdr:to>
      <xdr:col>53</xdr:col>
      <xdr:colOff>10668</xdr:colOff>
      <xdr:row>4</xdr:row>
      <xdr:rowOff>10668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F0B31E8A-DA84-4F20-AF3E-E2929DDD1562}"/>
            </a:ext>
          </a:extLst>
        </xdr:cNvPr>
        <xdr:cNvSpPr/>
      </xdr:nvSpPr>
      <xdr:spPr>
        <a:xfrm>
          <a:off x="99060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3</a:t>
          </a:r>
        </a:p>
      </xdr:txBody>
    </xdr:sp>
    <xdr:clientData/>
  </xdr:twoCellAnchor>
  <xdr:twoCellAnchor editAs="oneCell">
    <xdr:from>
      <xdr:col>2</xdr:col>
      <xdr:colOff>152400</xdr:colOff>
      <xdr:row>27</xdr:row>
      <xdr:rowOff>152400</xdr:rowOff>
    </xdr:from>
    <xdr:to>
      <xdr:col>59</xdr:col>
      <xdr:colOff>93900</xdr:colOff>
      <xdr:row>61</xdr:row>
      <xdr:rowOff>27781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8387510-5114-4016-94E0-D2E172E1D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5295900"/>
          <a:ext cx="10800000" cy="6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114300</xdr:colOff>
      <xdr:row>28</xdr:row>
      <xdr:rowOff>114300</xdr:rowOff>
    </xdr:from>
    <xdr:to>
      <xdr:col>60</xdr:col>
      <xdr:colOff>55800</xdr:colOff>
      <xdr:row>61</xdr:row>
      <xdr:rowOff>180181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9EA2AC7-3119-4D19-B125-8E1B18079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5448300"/>
          <a:ext cx="10800000" cy="6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57</xdr:col>
      <xdr:colOff>123825</xdr:colOff>
      <xdr:row>9</xdr:row>
      <xdr:rowOff>9526</xdr:rowOff>
    </xdr:from>
    <xdr:to>
      <xdr:col>60</xdr:col>
      <xdr:colOff>66674</xdr:colOff>
      <xdr:row>15</xdr:row>
      <xdr:rowOff>28574</xdr:rowOff>
    </xdr:to>
    <xdr:sp macro="" textlink="">
      <xdr:nvSpPr>
        <xdr:cNvPr id="25" name="Arrow: Right 24">
          <a:extLst>
            <a:ext uri="{FF2B5EF4-FFF2-40B4-BE49-F238E27FC236}">
              <a16:creationId xmlns:a16="http://schemas.microsoft.com/office/drawing/2014/main" id="{95BC64CD-24B1-4122-9069-BF054DB7657F}"/>
            </a:ext>
          </a:extLst>
        </xdr:cNvPr>
        <xdr:cNvSpPr/>
      </xdr:nvSpPr>
      <xdr:spPr>
        <a:xfrm rot="5400000">
          <a:off x="10658476" y="2047875"/>
          <a:ext cx="1162048" cy="514349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133350</xdr:colOff>
      <xdr:row>9</xdr:row>
      <xdr:rowOff>9527</xdr:rowOff>
    </xdr:from>
    <xdr:to>
      <xdr:col>64</xdr:col>
      <xdr:colOff>76199</xdr:colOff>
      <xdr:row>15</xdr:row>
      <xdr:rowOff>28575</xdr:rowOff>
    </xdr:to>
    <xdr:sp macro="" textlink="">
      <xdr:nvSpPr>
        <xdr:cNvPr id="26" name="Arrow: Right 25">
          <a:extLst>
            <a:ext uri="{FF2B5EF4-FFF2-40B4-BE49-F238E27FC236}">
              <a16:creationId xmlns:a16="http://schemas.microsoft.com/office/drawing/2014/main" id="{F9CACFD8-6188-4B4A-8FF8-29D9BF311831}"/>
            </a:ext>
          </a:extLst>
        </xdr:cNvPr>
        <xdr:cNvSpPr/>
      </xdr:nvSpPr>
      <xdr:spPr>
        <a:xfrm rot="5400000">
          <a:off x="11430001" y="2047876"/>
          <a:ext cx="1162048" cy="514349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18000">
              <a:schemeClr val="bg1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45</xdr:col>
      <xdr:colOff>37539</xdr:colOff>
      <xdr:row>16</xdr:row>
      <xdr:rowOff>143436</xdr:rowOff>
    </xdr:from>
    <xdr:to>
      <xdr:col>56</xdr:col>
      <xdr:colOff>48745</xdr:colOff>
      <xdr:row>24</xdr:row>
      <xdr:rowOff>20170</xdr:rowOff>
    </xdr:to>
    <xdr:sp macro="" textlink="">
      <xdr:nvSpPr>
        <xdr:cNvPr id="27" name="Arrow: Up-Down 26">
          <a:extLst>
            <a:ext uri="{FF2B5EF4-FFF2-40B4-BE49-F238E27FC236}">
              <a16:creationId xmlns:a16="http://schemas.microsoft.com/office/drawing/2014/main" id="{3EA39DA0-37E6-41C6-9AE2-9BABA830C541}"/>
            </a:ext>
          </a:extLst>
        </xdr:cNvPr>
        <xdr:cNvSpPr/>
      </xdr:nvSpPr>
      <xdr:spPr>
        <a:xfrm rot="5400000">
          <a:off x="8963025" y="2838450"/>
          <a:ext cx="1400734" cy="2106706"/>
        </a:xfrm>
        <a:prstGeom prst="upDownArrow">
          <a:avLst>
            <a:gd name="adj1" fmla="val 50000"/>
            <a:gd name="adj2" fmla="val 36171"/>
          </a:avLst>
        </a:prstGeom>
        <a:gradFill>
          <a:gsLst>
            <a:gs pos="0">
              <a:srgbClr val="0000FF">
                <a:alpha val="45000"/>
              </a:srgbClr>
            </a:gs>
            <a:gs pos="51000">
              <a:schemeClr val="bg1">
                <a:alpha val="23000"/>
              </a:schemeClr>
            </a:gs>
            <a:gs pos="4900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</a:gsLst>
          <a:lin ang="5400000" scaled="0"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AEEA0B-AC5C-4E4A-984B-6C0B66A7E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1</xdr:row>
      <xdr:rowOff>0</xdr:rowOff>
    </xdr:from>
    <xdr:to>
      <xdr:col>39</xdr:col>
      <xdr:colOff>56762</xdr:colOff>
      <xdr:row>18</xdr:row>
      <xdr:rowOff>190071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AA0DCC-4E4B-FA03-0986-B1301AF73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720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43</xdr:col>
      <xdr:colOff>0</xdr:colOff>
      <xdr:row>1</xdr:row>
      <xdr:rowOff>0</xdr:rowOff>
    </xdr:from>
    <xdr:to>
      <xdr:col>59</xdr:col>
      <xdr:colOff>56762</xdr:colOff>
      <xdr:row>18</xdr:row>
      <xdr:rowOff>190071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C3D87B2-B871-361C-B5C7-099FA9A21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63</xdr:col>
      <xdr:colOff>0</xdr:colOff>
      <xdr:row>1</xdr:row>
      <xdr:rowOff>0</xdr:rowOff>
    </xdr:from>
    <xdr:to>
      <xdr:col>79</xdr:col>
      <xdr:colOff>56762</xdr:colOff>
      <xdr:row>18</xdr:row>
      <xdr:rowOff>190071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020000-8812-F48F-A726-AF0FF044A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015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56762</xdr:colOff>
      <xdr:row>37</xdr:row>
      <xdr:rowOff>190071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DA0EFBA-6651-99BC-D82F-276534F21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500" y="38100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20</xdr:row>
      <xdr:rowOff>0</xdr:rowOff>
    </xdr:from>
    <xdr:to>
      <xdr:col>39</xdr:col>
      <xdr:colOff>56762</xdr:colOff>
      <xdr:row>37</xdr:row>
      <xdr:rowOff>190071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3BFFE95-DA35-C95F-3817-7D89DF34E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81500" y="38100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43</xdr:col>
      <xdr:colOff>0</xdr:colOff>
      <xdr:row>20</xdr:row>
      <xdr:rowOff>0</xdr:rowOff>
    </xdr:from>
    <xdr:to>
      <xdr:col>59</xdr:col>
      <xdr:colOff>56762</xdr:colOff>
      <xdr:row>37</xdr:row>
      <xdr:rowOff>190071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3D9B5A-9B38-E9A6-08D5-0F43240A3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91500" y="38100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108856</xdr:colOff>
      <xdr:row>10</xdr:row>
      <xdr:rowOff>148222</xdr:rowOff>
    </xdr:from>
    <xdr:to>
      <xdr:col>38</xdr:col>
      <xdr:colOff>33941</xdr:colOff>
      <xdr:row>27</xdr:row>
      <xdr:rowOff>185075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7765F03A-5BA9-46E6-A765-5A7D10617A37}"/>
            </a:ext>
          </a:extLst>
        </xdr:cNvPr>
        <xdr:cNvSpPr/>
      </xdr:nvSpPr>
      <xdr:spPr>
        <a:xfrm rot="18900000">
          <a:off x="108856" y="2053222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0</xdr:colOff>
      <xdr:row>201</xdr:row>
      <xdr:rowOff>0</xdr:rowOff>
    </xdr:from>
    <xdr:to>
      <xdr:col>28</xdr:col>
      <xdr:colOff>47626</xdr:colOff>
      <xdr:row>208</xdr:row>
      <xdr:rowOff>180975</xdr:rowOff>
    </xdr:to>
    <xdr:sp macro="" textlink="">
      <xdr:nvSpPr>
        <xdr:cNvPr id="2" name="Arrow: Right 1">
          <a:extLst>
            <a:ext uri="{FF2B5EF4-FFF2-40B4-BE49-F238E27FC236}">
              <a16:creationId xmlns:a16="http://schemas.microsoft.com/office/drawing/2014/main" id="{94E46D7B-E0BB-4F27-A550-20731E6EE74D}"/>
            </a:ext>
          </a:extLst>
        </xdr:cNvPr>
        <xdr:cNvSpPr/>
      </xdr:nvSpPr>
      <xdr:spPr>
        <a:xfrm>
          <a:off x="4381500" y="66928079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236</xdr:row>
      <xdr:rowOff>0</xdr:rowOff>
    </xdr:from>
    <xdr:to>
      <xdr:col>99</xdr:col>
      <xdr:colOff>188214</xdr:colOff>
      <xdr:row>311</xdr:row>
      <xdr:rowOff>85167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1642F740-DDA6-4DC1-9AE0-41CE186C4EA1}"/>
            </a:ext>
          </a:extLst>
        </xdr:cNvPr>
        <xdr:cNvGrpSpPr/>
      </xdr:nvGrpSpPr>
      <xdr:grpSpPr>
        <a:xfrm>
          <a:off x="762000" y="44958000"/>
          <a:ext cx="18285714" cy="14372667"/>
          <a:chOff x="762000" y="5991953382"/>
          <a:chExt cx="18285714" cy="14372667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E407964-B44A-9323-F947-9F0D535430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59919533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5" name="Picture 4">
            <a:extLst>
              <a:ext uri="{FF2B5EF4-FFF2-40B4-BE49-F238E27FC236}">
                <a16:creationId xmlns:a16="http://schemas.microsoft.com/office/drawing/2014/main" id="{8DEA916D-425D-4406-A22B-B1786BA737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62000" y="6001859382"/>
            <a:ext cx="12838095" cy="446666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314</xdr:row>
      <xdr:rowOff>0</xdr:rowOff>
    </xdr:from>
    <xdr:to>
      <xdr:col>99</xdr:col>
      <xdr:colOff>188214</xdr:colOff>
      <xdr:row>365</xdr:row>
      <xdr:rowOff>113071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FABD6AC-FFCB-4061-BADE-3967BF4CE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714334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4</xdr:col>
      <xdr:colOff>0</xdr:colOff>
      <xdr:row>366</xdr:row>
      <xdr:rowOff>0</xdr:rowOff>
    </xdr:from>
    <xdr:to>
      <xdr:col>71</xdr:col>
      <xdr:colOff>74595</xdr:colOff>
      <xdr:row>389</xdr:row>
      <xdr:rowOff>94690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9B4DF3A-630C-4984-83AF-9644E6D84B81}"/>
            </a:ext>
          </a:extLst>
        </xdr:cNvPr>
        <xdr:cNvGrpSpPr/>
      </xdr:nvGrpSpPr>
      <xdr:grpSpPr>
        <a:xfrm>
          <a:off x="762000" y="69723000"/>
          <a:ext cx="12838095" cy="4476190"/>
          <a:chOff x="762000" y="6015003882"/>
          <a:chExt cx="12838095" cy="4476190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25E9EABC-77A3-36A6-AF88-6602347C56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6015003882"/>
            <a:ext cx="12838095" cy="4476190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9D602DC3-F5BA-A2DE-25B4-8DAACB2660FE}"/>
              </a:ext>
            </a:extLst>
          </xdr:cNvPr>
          <xdr:cNvSpPr/>
        </xdr:nvSpPr>
        <xdr:spPr>
          <a:xfrm>
            <a:off x="8974145" y="6018439644"/>
            <a:ext cx="375009" cy="189304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393</xdr:row>
      <xdr:rowOff>0</xdr:rowOff>
    </xdr:from>
    <xdr:ext cx="8123809" cy="3028571"/>
    <xdr:pic>
      <xdr:nvPicPr>
        <xdr:cNvPr id="10" name="Picture 9">
          <a:extLst>
            <a:ext uri="{FF2B5EF4-FFF2-40B4-BE49-F238E27FC236}">
              <a16:creationId xmlns:a16="http://schemas.microsoft.com/office/drawing/2014/main" id="{87FA0322-12C7-4790-A4B5-B03C339D8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729383925"/>
          <a:ext cx="8123809" cy="302857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485</xdr:row>
      <xdr:rowOff>0</xdr:rowOff>
    </xdr:from>
    <xdr:ext cx="18285714" cy="9828571"/>
    <xdr:pic>
      <xdr:nvPicPr>
        <xdr:cNvPr id="11" name="Picture 10">
          <a:extLst>
            <a:ext uri="{FF2B5EF4-FFF2-40B4-BE49-F238E27FC236}">
              <a16:creationId xmlns:a16="http://schemas.microsoft.com/office/drawing/2014/main" id="{75A01799-1113-4FFE-9829-A1FDF6D80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746909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537</xdr:row>
      <xdr:rowOff>0</xdr:rowOff>
    </xdr:from>
    <xdr:ext cx="12276190" cy="4990476"/>
    <xdr:pic>
      <xdr:nvPicPr>
        <xdr:cNvPr id="12" name="Picture 11">
          <a:extLst>
            <a:ext uri="{FF2B5EF4-FFF2-40B4-BE49-F238E27FC236}">
              <a16:creationId xmlns:a16="http://schemas.microsoft.com/office/drawing/2014/main" id="{E884D108-4A7E-43C0-B756-3EBEEB437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756815925"/>
          <a:ext cx="12276190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566</xdr:row>
      <xdr:rowOff>0</xdr:rowOff>
    </xdr:from>
    <xdr:ext cx="18285714" cy="9828571"/>
    <xdr:pic>
      <xdr:nvPicPr>
        <xdr:cNvPr id="13" name="Picture 12">
          <a:extLst>
            <a:ext uri="{FF2B5EF4-FFF2-40B4-BE49-F238E27FC236}">
              <a16:creationId xmlns:a16="http://schemas.microsoft.com/office/drawing/2014/main" id="{2184054D-57A3-42F6-8DA5-B6A15C267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762340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618</xdr:row>
      <xdr:rowOff>0</xdr:rowOff>
    </xdr:from>
    <xdr:ext cx="12276190" cy="4980952"/>
    <xdr:pic>
      <xdr:nvPicPr>
        <xdr:cNvPr id="14" name="Picture 13">
          <a:extLst>
            <a:ext uri="{FF2B5EF4-FFF2-40B4-BE49-F238E27FC236}">
              <a16:creationId xmlns:a16="http://schemas.microsoft.com/office/drawing/2014/main" id="{E39BC1DA-B860-4D96-85DD-C1C8F60F7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772246425"/>
          <a:ext cx="12276190" cy="49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648</xdr:row>
      <xdr:rowOff>0</xdr:rowOff>
    </xdr:from>
    <xdr:ext cx="8095238" cy="4295238"/>
    <xdr:pic>
      <xdr:nvPicPr>
        <xdr:cNvPr id="15" name="Picture 14">
          <a:extLst>
            <a:ext uri="{FF2B5EF4-FFF2-40B4-BE49-F238E27FC236}">
              <a16:creationId xmlns:a16="http://schemas.microsoft.com/office/drawing/2014/main" id="{C973DBA9-67E2-40B2-B920-CB30CA6E7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777961425"/>
          <a:ext cx="8095238" cy="4295238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413</xdr:row>
      <xdr:rowOff>0</xdr:rowOff>
    </xdr:from>
    <xdr:ext cx="8114286" cy="8466667"/>
    <xdr:pic>
      <xdr:nvPicPr>
        <xdr:cNvPr id="16" name="Picture 15">
          <a:extLst>
            <a:ext uri="{FF2B5EF4-FFF2-40B4-BE49-F238E27FC236}">
              <a16:creationId xmlns:a16="http://schemas.microsoft.com/office/drawing/2014/main" id="{E733E005-6CCF-49FF-92C5-5826179EE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733193925"/>
          <a:ext cx="8114286" cy="8466667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14</xdr:row>
      <xdr:rowOff>0</xdr:rowOff>
    </xdr:from>
    <xdr:ext cx="12342857" cy="4942857"/>
    <xdr:pic>
      <xdr:nvPicPr>
        <xdr:cNvPr id="17" name="Picture 16">
          <a:extLst>
            <a:ext uri="{FF2B5EF4-FFF2-40B4-BE49-F238E27FC236}">
              <a16:creationId xmlns:a16="http://schemas.microsoft.com/office/drawing/2014/main" id="{F542DAA7-E7B8-4D91-A084-28802A3AC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662899425"/>
          <a:ext cx="12342857" cy="4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45</xdr:row>
      <xdr:rowOff>0</xdr:rowOff>
    </xdr:from>
    <xdr:ext cx="7104762" cy="5504762"/>
    <xdr:pic>
      <xdr:nvPicPr>
        <xdr:cNvPr id="18" name="Picture 17">
          <a:extLst>
            <a:ext uri="{FF2B5EF4-FFF2-40B4-BE49-F238E27FC236}">
              <a16:creationId xmlns:a16="http://schemas.microsoft.com/office/drawing/2014/main" id="{FB8ABBD5-7826-4167-8D10-F141558AC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668804925"/>
          <a:ext cx="7104762" cy="550476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77</xdr:row>
      <xdr:rowOff>0</xdr:rowOff>
    </xdr:from>
    <xdr:to>
      <xdr:col>97</xdr:col>
      <xdr:colOff>69587</xdr:colOff>
      <xdr:row>104</xdr:row>
      <xdr:rowOff>142214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97D6399F-DB76-467B-94C7-B2621EBE99A5}"/>
            </a:ext>
          </a:extLst>
        </xdr:cNvPr>
        <xdr:cNvGrpSpPr/>
      </xdr:nvGrpSpPr>
      <xdr:grpSpPr>
        <a:xfrm>
          <a:off x="762000" y="14668500"/>
          <a:ext cx="17786087" cy="5285714"/>
          <a:chOff x="762000" y="6003002382"/>
          <a:chExt cx="17786087" cy="5285714"/>
        </a:xfrm>
      </xdr:grpSpPr>
      <xdr:pic>
        <xdr:nvPicPr>
          <xdr:cNvPr id="20" name="Picture 19">
            <a:extLst>
              <a:ext uri="{FF2B5EF4-FFF2-40B4-BE49-F238E27FC236}">
                <a16:creationId xmlns:a16="http://schemas.microsoft.com/office/drawing/2014/main" id="{B06566D3-2939-C872-7D34-5A7E12EBE9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762000" y="6003002382"/>
            <a:ext cx="8133333" cy="5285714"/>
          </a:xfrm>
          <a:prstGeom prst="rect">
            <a:avLst/>
          </a:prstGeom>
          <a:effectLst>
            <a:outerShdw blurRad="127000" algn="ctr" rotWithShape="0">
              <a:srgbClr val="FF0000">
                <a:alpha val="90000"/>
              </a:srgbClr>
            </a:outerShdw>
          </a:effectLst>
        </xdr:spPr>
      </xdr:pic>
      <xdr:pic>
        <xdr:nvPicPr>
          <xdr:cNvPr id="21" name="Picture 20">
            <a:extLst>
              <a:ext uri="{FF2B5EF4-FFF2-40B4-BE49-F238E27FC236}">
                <a16:creationId xmlns:a16="http://schemas.microsoft.com/office/drawing/2014/main" id="{A2E4A094-645A-76BC-F8F5-B01F1571B523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289177" y="6005960735"/>
            <a:ext cx="13258910" cy="937498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108</xdr:row>
      <xdr:rowOff>0</xdr:rowOff>
    </xdr:from>
    <xdr:ext cx="8771428" cy="5666667"/>
    <xdr:pic>
      <xdr:nvPicPr>
        <xdr:cNvPr id="22" name="Picture 21">
          <a:extLst>
            <a:ext uri="{FF2B5EF4-FFF2-40B4-BE49-F238E27FC236}">
              <a16:creationId xmlns:a16="http://schemas.microsoft.com/office/drawing/2014/main" id="{8C53F980-53D7-45DF-8009-27A5E53D8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6680806425"/>
          <a:ext cx="8771428" cy="5666667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927</xdr:row>
      <xdr:rowOff>0</xdr:rowOff>
    </xdr:from>
    <xdr:to>
      <xdr:col>99</xdr:col>
      <xdr:colOff>188214</xdr:colOff>
      <xdr:row>999</xdr:row>
      <xdr:rowOff>132857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BBCEE790-434F-436E-A454-1D6139307CA1}"/>
            </a:ext>
          </a:extLst>
        </xdr:cNvPr>
        <xdr:cNvGrpSpPr/>
      </xdr:nvGrpSpPr>
      <xdr:grpSpPr>
        <a:xfrm>
          <a:off x="762000" y="176593500"/>
          <a:ext cx="18285714" cy="13848857"/>
          <a:chOff x="762000" y="6449343882"/>
          <a:chExt cx="18285714" cy="13848857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B63D5C00-C5BF-23D2-FCC6-3A7A35F40D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6449343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58467CE1-5DA4-EAEB-7D43-4A2EBF5407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62000" y="6459249882"/>
            <a:ext cx="11876190" cy="394285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1002</xdr:row>
      <xdr:rowOff>0</xdr:rowOff>
    </xdr:from>
    <xdr:to>
      <xdr:col>99</xdr:col>
      <xdr:colOff>188214</xdr:colOff>
      <xdr:row>1074</xdr:row>
      <xdr:rowOff>142381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A524DA66-6BC6-4E49-B74D-1DE69DB4E650}"/>
            </a:ext>
          </a:extLst>
        </xdr:cNvPr>
        <xdr:cNvGrpSpPr/>
      </xdr:nvGrpSpPr>
      <xdr:grpSpPr>
        <a:xfrm>
          <a:off x="762000" y="190881000"/>
          <a:ext cx="18285714" cy="13858381"/>
          <a:chOff x="762000" y="6463821882"/>
          <a:chExt cx="18285714" cy="13858381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2F19456-0F96-1BE1-47DD-F9883F48D6C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62000" y="6463821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82362B02-6719-E35B-610C-7A871BFDD6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6473727882"/>
            <a:ext cx="11876190" cy="395238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1078</xdr:row>
      <xdr:rowOff>0</xdr:rowOff>
    </xdr:from>
    <xdr:ext cx="8123809" cy="1238095"/>
    <xdr:pic>
      <xdr:nvPicPr>
        <xdr:cNvPr id="8" name="Picture 7">
          <a:extLst>
            <a:ext uri="{FF2B5EF4-FFF2-40B4-BE49-F238E27FC236}">
              <a16:creationId xmlns:a16="http://schemas.microsoft.com/office/drawing/2014/main" id="{BE998A19-F9CE-4A7D-8AB1-27FC7C951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997036425"/>
          <a:ext cx="8123809" cy="123809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9</xdr:row>
      <xdr:rowOff>0</xdr:rowOff>
    </xdr:from>
    <xdr:ext cx="6714286" cy="2971429"/>
    <xdr:pic>
      <xdr:nvPicPr>
        <xdr:cNvPr id="9" name="Picture 8">
          <a:extLst>
            <a:ext uri="{FF2B5EF4-FFF2-40B4-BE49-F238E27FC236}">
              <a16:creationId xmlns:a16="http://schemas.microsoft.com/office/drawing/2014/main" id="{CAC4426B-1DF5-48CC-840F-368E65131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784438425"/>
          <a:ext cx="6714286" cy="29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53</xdr:row>
      <xdr:rowOff>0</xdr:rowOff>
    </xdr:from>
    <xdr:to>
      <xdr:col>99</xdr:col>
      <xdr:colOff>188214</xdr:colOff>
      <xdr:row>194</xdr:row>
      <xdr:rowOff>159786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F396DB79-7AE9-4715-BDFF-68ABC180B0CE}"/>
            </a:ext>
          </a:extLst>
        </xdr:cNvPr>
        <xdr:cNvGrpSpPr/>
      </xdr:nvGrpSpPr>
      <xdr:grpSpPr>
        <a:xfrm>
          <a:off x="762000" y="10096500"/>
          <a:ext cx="18285714" cy="27020286"/>
          <a:chOff x="762000" y="6031386882"/>
          <a:chExt cx="18285714" cy="27020286"/>
        </a:xfrm>
      </xdr:grpSpPr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D3953C91-71B1-A0C0-9359-795BB0E795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62000" y="6031386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238008FE-DC85-CA1F-BD5A-BFCD5565D66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762000" y="6041292882"/>
            <a:ext cx="12276190" cy="171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198</xdr:row>
      <xdr:rowOff>0</xdr:rowOff>
    </xdr:from>
    <xdr:ext cx="18285714" cy="9828571"/>
    <xdr:pic>
      <xdr:nvPicPr>
        <xdr:cNvPr id="13" name="Picture 12">
          <a:extLst>
            <a:ext uri="{FF2B5EF4-FFF2-40B4-BE49-F238E27FC236}">
              <a16:creationId xmlns:a16="http://schemas.microsoft.com/office/drawing/2014/main" id="{B566B06A-DB0D-4531-9AD9-066CB5F8A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820442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250</xdr:row>
      <xdr:rowOff>0</xdr:rowOff>
    </xdr:from>
    <xdr:to>
      <xdr:col>68</xdr:col>
      <xdr:colOff>84190</xdr:colOff>
      <xdr:row>339</xdr:row>
      <xdr:rowOff>140738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55F08797-C90C-48B1-A1E4-7C0F53D648E2}"/>
            </a:ext>
          </a:extLst>
        </xdr:cNvPr>
        <xdr:cNvGrpSpPr/>
      </xdr:nvGrpSpPr>
      <xdr:grpSpPr>
        <a:xfrm>
          <a:off x="762000" y="47625000"/>
          <a:ext cx="12276190" cy="17095238"/>
          <a:chOff x="762000" y="6071010882"/>
          <a:chExt cx="12276190" cy="17095238"/>
        </a:xfrm>
      </xdr:grpSpPr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14F75332-A808-49CC-4DF4-9420E3E86C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762000" y="6071010882"/>
            <a:ext cx="12276190" cy="17095238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6" name="Rectangle 15">
            <a:extLst>
              <a:ext uri="{FF2B5EF4-FFF2-40B4-BE49-F238E27FC236}">
                <a16:creationId xmlns:a16="http://schemas.microsoft.com/office/drawing/2014/main" id="{6422AB8D-E5ED-69EB-5F8B-4EF1221BF557}"/>
              </a:ext>
            </a:extLst>
          </xdr:cNvPr>
          <xdr:cNvSpPr/>
        </xdr:nvSpPr>
        <xdr:spPr>
          <a:xfrm>
            <a:off x="10959353" y="6085309586"/>
            <a:ext cx="1255059" cy="392207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345</xdr:row>
      <xdr:rowOff>0</xdr:rowOff>
    </xdr:from>
    <xdr:ext cx="6695238" cy="4380952"/>
    <xdr:pic>
      <xdr:nvPicPr>
        <xdr:cNvPr id="17" name="Picture 16">
          <a:extLst>
            <a:ext uri="{FF2B5EF4-FFF2-40B4-BE49-F238E27FC236}">
              <a16:creationId xmlns:a16="http://schemas.microsoft.com/office/drawing/2014/main" id="{0491B97C-1E69-4231-8B6A-69AE10B5F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848446425"/>
          <a:ext cx="6695238" cy="4380952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twoCellAnchor>
    <xdr:from>
      <xdr:col>31</xdr:col>
      <xdr:colOff>142874</xdr:colOff>
      <xdr:row>379</xdr:row>
      <xdr:rowOff>9525</xdr:rowOff>
    </xdr:from>
    <xdr:to>
      <xdr:col>37</xdr:col>
      <xdr:colOff>0</xdr:colOff>
      <xdr:row>387</xdr:row>
      <xdr:rowOff>0</xdr:rowOff>
    </xdr:to>
    <xdr:sp macro="" textlink="">
      <xdr:nvSpPr>
        <xdr:cNvPr id="18" name="Arrow: Right 17">
          <a:extLst>
            <a:ext uri="{FF2B5EF4-FFF2-40B4-BE49-F238E27FC236}">
              <a16:creationId xmlns:a16="http://schemas.microsoft.com/office/drawing/2014/main" id="{72C98C7A-A002-44FC-868A-855E554906DE}"/>
            </a:ext>
          </a:extLst>
        </xdr:cNvPr>
        <xdr:cNvSpPr/>
      </xdr:nvSpPr>
      <xdr:spPr>
        <a:xfrm>
          <a:off x="6048374" y="6854932950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</xdr:col>
      <xdr:colOff>0</xdr:colOff>
      <xdr:row>391</xdr:row>
      <xdr:rowOff>0</xdr:rowOff>
    </xdr:from>
    <xdr:ext cx="18285714" cy="9828571"/>
    <xdr:pic>
      <xdr:nvPicPr>
        <xdr:cNvPr id="19" name="Picture 18">
          <a:extLst>
            <a:ext uri="{FF2B5EF4-FFF2-40B4-BE49-F238E27FC236}">
              <a16:creationId xmlns:a16="http://schemas.microsoft.com/office/drawing/2014/main" id="{0168064B-15D9-4EB9-8014-35CF06F93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857209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443</xdr:row>
      <xdr:rowOff>0</xdr:rowOff>
    </xdr:from>
    <xdr:ext cx="11876190" cy="18619047"/>
    <xdr:pic>
      <xdr:nvPicPr>
        <xdr:cNvPr id="20" name="Picture 19">
          <a:extLst>
            <a:ext uri="{FF2B5EF4-FFF2-40B4-BE49-F238E27FC236}">
              <a16:creationId xmlns:a16="http://schemas.microsoft.com/office/drawing/2014/main" id="{35CA3913-F1A8-4DCF-8C12-1C7BD64DA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867115425"/>
          <a:ext cx="11876190" cy="186190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567</xdr:row>
      <xdr:rowOff>0</xdr:rowOff>
    </xdr:from>
    <xdr:to>
      <xdr:col>99</xdr:col>
      <xdr:colOff>188214</xdr:colOff>
      <xdr:row>706</xdr:row>
      <xdr:rowOff>178881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759239ED-8AA7-4115-AEC7-8B3798B77810}"/>
            </a:ext>
          </a:extLst>
        </xdr:cNvPr>
        <xdr:cNvGrpSpPr/>
      </xdr:nvGrpSpPr>
      <xdr:grpSpPr>
        <a:xfrm>
          <a:off x="762000" y="108013500"/>
          <a:ext cx="18285714" cy="26658381"/>
          <a:chOff x="762000" y="330327000"/>
          <a:chExt cx="18285714" cy="26658381"/>
        </a:xfrm>
      </xdr:grpSpPr>
      <xdr:pic>
        <xdr:nvPicPr>
          <xdr:cNvPr id="22" name="Picture 21">
            <a:extLst>
              <a:ext uri="{FF2B5EF4-FFF2-40B4-BE49-F238E27FC236}">
                <a16:creationId xmlns:a16="http://schemas.microsoft.com/office/drawing/2014/main" id="{284AE7ED-327C-689A-8770-71283EFE09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762000" y="330327000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23" name="Picture 22">
            <a:extLst>
              <a:ext uri="{FF2B5EF4-FFF2-40B4-BE49-F238E27FC236}">
                <a16:creationId xmlns:a16="http://schemas.microsoft.com/office/drawing/2014/main" id="{C4022271-A32E-A94B-2A9C-87D33E576E3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762000" y="340233000"/>
            <a:ext cx="11876190" cy="1675238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710</xdr:row>
      <xdr:rowOff>0</xdr:rowOff>
    </xdr:from>
    <xdr:to>
      <xdr:col>99</xdr:col>
      <xdr:colOff>188214</xdr:colOff>
      <xdr:row>849</xdr:row>
      <xdr:rowOff>159833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AA2D6CC0-E61D-48FF-B1BC-40FF1F14A0ED}"/>
            </a:ext>
          </a:extLst>
        </xdr:cNvPr>
        <xdr:cNvGrpSpPr/>
      </xdr:nvGrpSpPr>
      <xdr:grpSpPr>
        <a:xfrm>
          <a:off x="762000" y="135255000"/>
          <a:ext cx="18285714" cy="26639333"/>
          <a:chOff x="762000" y="357568500"/>
          <a:chExt cx="18285714" cy="26639333"/>
        </a:xfrm>
      </xdr:grpSpPr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F0A45B84-A840-D7E2-7E34-2E9D203D96F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762000" y="357568500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96ADE66C-5477-6CED-931D-3BF0E089C19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762000" y="367474500"/>
            <a:ext cx="11876190" cy="1673333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854</xdr:row>
      <xdr:rowOff>0</xdr:rowOff>
    </xdr:from>
    <xdr:ext cx="6723809" cy="1971429"/>
    <xdr:pic>
      <xdr:nvPicPr>
        <xdr:cNvPr id="27" name="Picture 26">
          <a:extLst>
            <a:ext uri="{FF2B5EF4-FFF2-40B4-BE49-F238E27FC236}">
              <a16:creationId xmlns:a16="http://schemas.microsoft.com/office/drawing/2014/main" id="{C7D642FC-7E98-4A3E-A641-DE66CC35B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945410925"/>
          <a:ext cx="6723809" cy="1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65</xdr:row>
      <xdr:rowOff>0</xdr:rowOff>
    </xdr:from>
    <xdr:ext cx="11876190" cy="5171429"/>
    <xdr:pic>
      <xdr:nvPicPr>
        <xdr:cNvPr id="2" name="Picture 1">
          <a:extLst>
            <a:ext uri="{FF2B5EF4-FFF2-40B4-BE49-F238E27FC236}">
              <a16:creationId xmlns:a16="http://schemas.microsoft.com/office/drawing/2014/main" id="{0B93A77B-B0DA-434A-A776-DE4A63DE9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7011514425"/>
          <a:ext cx="11876190" cy="51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27</xdr:col>
      <xdr:colOff>0</xdr:colOff>
      <xdr:row>32</xdr:row>
      <xdr:rowOff>0</xdr:rowOff>
    </xdr:from>
    <xdr:ext cx="8076190" cy="352381"/>
    <xdr:pic>
      <xdr:nvPicPr>
        <xdr:cNvPr id="3" name="Picture 2">
          <a:extLst>
            <a:ext uri="{FF2B5EF4-FFF2-40B4-BE49-F238E27FC236}">
              <a16:creationId xmlns:a16="http://schemas.microsoft.com/office/drawing/2014/main" id="{31CA2FEB-70B1-4AD6-AA50-4B220F8E2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43500" y="7005227925"/>
          <a:ext cx="8076190" cy="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95</xdr:row>
      <xdr:rowOff>0</xdr:rowOff>
    </xdr:from>
    <xdr:ext cx="11876190" cy="5180952"/>
    <xdr:pic>
      <xdr:nvPicPr>
        <xdr:cNvPr id="4" name="Picture 3">
          <a:extLst>
            <a:ext uri="{FF2B5EF4-FFF2-40B4-BE49-F238E27FC236}">
              <a16:creationId xmlns:a16="http://schemas.microsoft.com/office/drawing/2014/main" id="{F408741A-0914-4040-AF53-EA39FE7C1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017229425"/>
          <a:ext cx="11876190" cy="51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126</xdr:row>
      <xdr:rowOff>0</xdr:rowOff>
    </xdr:from>
    <xdr:ext cx="8133333" cy="1428571"/>
    <xdr:pic>
      <xdr:nvPicPr>
        <xdr:cNvPr id="5" name="Picture 4">
          <a:extLst>
            <a:ext uri="{FF2B5EF4-FFF2-40B4-BE49-F238E27FC236}">
              <a16:creationId xmlns:a16="http://schemas.microsoft.com/office/drawing/2014/main" id="{7E3181D4-DC56-4FC4-B1B1-753F46FF8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7023134925"/>
          <a:ext cx="8133333" cy="142857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145</xdr:row>
      <xdr:rowOff>0</xdr:rowOff>
    </xdr:from>
    <xdr:to>
      <xdr:col>123</xdr:col>
      <xdr:colOff>9525</xdr:colOff>
      <xdr:row>190</xdr:row>
      <xdr:rowOff>27500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EF49E0F9-A933-4C44-A5CF-866BF53D4033}"/>
            </a:ext>
          </a:extLst>
        </xdr:cNvPr>
        <xdr:cNvGrpSpPr/>
      </xdr:nvGrpSpPr>
      <xdr:grpSpPr>
        <a:xfrm>
          <a:off x="806824" y="27622500"/>
          <a:ext cx="24012525" cy="8600000"/>
          <a:chOff x="762000" y="336423000"/>
          <a:chExt cx="22679025" cy="8600000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C4B8A4E5-CAD8-3442-A446-1A09C82C83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62000" y="336423000"/>
            <a:ext cx="6733333" cy="8600000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8" name="Picture 7">
            <a:extLst>
              <a:ext uri="{FF2B5EF4-FFF2-40B4-BE49-F238E27FC236}">
                <a16:creationId xmlns:a16="http://schemas.microsoft.com/office/drawing/2014/main" id="{14BF703E-D378-507E-A4D9-D8801DB11285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810500" y="337756500"/>
            <a:ext cx="15630525" cy="4676775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226</xdr:row>
      <xdr:rowOff>0</xdr:rowOff>
    </xdr:from>
    <xdr:ext cx="18285714" cy="9828571"/>
    <xdr:pic>
      <xdr:nvPicPr>
        <xdr:cNvPr id="9" name="Picture 8">
          <a:extLst>
            <a:ext uri="{FF2B5EF4-FFF2-40B4-BE49-F238E27FC236}">
              <a16:creationId xmlns:a16="http://schemas.microsoft.com/office/drawing/2014/main" id="{CB688928-5C37-42F2-BBC3-144C88155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7042184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278</xdr:row>
      <xdr:rowOff>0</xdr:rowOff>
    </xdr:from>
    <xdr:ext cx="15352381" cy="4276190"/>
    <xdr:pic>
      <xdr:nvPicPr>
        <xdr:cNvPr id="10" name="Picture 9">
          <a:extLst>
            <a:ext uri="{FF2B5EF4-FFF2-40B4-BE49-F238E27FC236}">
              <a16:creationId xmlns:a16="http://schemas.microsoft.com/office/drawing/2014/main" id="{B0887B84-BF8A-40C0-8B23-722C79737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7052090925"/>
          <a:ext cx="15352381" cy="42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303</xdr:row>
      <xdr:rowOff>0</xdr:rowOff>
    </xdr:from>
    <xdr:ext cx="18285714" cy="9828571"/>
    <xdr:pic>
      <xdr:nvPicPr>
        <xdr:cNvPr id="11" name="Picture 10">
          <a:extLst>
            <a:ext uri="{FF2B5EF4-FFF2-40B4-BE49-F238E27FC236}">
              <a16:creationId xmlns:a16="http://schemas.microsoft.com/office/drawing/2014/main" id="{A7E574AB-6E58-4826-BDAC-A38FADF47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56853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355</xdr:row>
      <xdr:rowOff>0</xdr:rowOff>
    </xdr:from>
    <xdr:ext cx="15352381" cy="4285714"/>
    <xdr:pic>
      <xdr:nvPicPr>
        <xdr:cNvPr id="12" name="Picture 11">
          <a:extLst>
            <a:ext uri="{FF2B5EF4-FFF2-40B4-BE49-F238E27FC236}">
              <a16:creationId xmlns:a16="http://schemas.microsoft.com/office/drawing/2014/main" id="{2DDC0F16-637E-411E-96C8-E71C9B33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7066759425"/>
          <a:ext cx="15352381" cy="42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10</xdr:row>
      <xdr:rowOff>0</xdr:rowOff>
    </xdr:from>
    <xdr:ext cx="8095238" cy="3019048"/>
    <xdr:pic>
      <xdr:nvPicPr>
        <xdr:cNvPr id="2" name="Picture 1">
          <a:extLst>
            <a:ext uri="{FF2B5EF4-FFF2-40B4-BE49-F238E27FC236}">
              <a16:creationId xmlns:a16="http://schemas.microsoft.com/office/drawing/2014/main" id="{3FD1EFA6-C8CF-46A0-817B-DD6DB78C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7021991925"/>
          <a:ext cx="8095238" cy="30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1083</xdr:row>
      <xdr:rowOff>0</xdr:rowOff>
    </xdr:from>
    <xdr:to>
      <xdr:col>119</xdr:col>
      <xdr:colOff>180975</xdr:colOff>
      <xdr:row>1107</xdr:row>
      <xdr:rowOff>180381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BD9AA3AD-C705-4575-840E-0763798363AC}"/>
            </a:ext>
          </a:extLst>
        </xdr:cNvPr>
        <xdr:cNvGrpSpPr/>
      </xdr:nvGrpSpPr>
      <xdr:grpSpPr>
        <a:xfrm>
          <a:off x="762000" y="206311500"/>
          <a:ext cx="22088475" cy="4752381"/>
          <a:chOff x="762000" y="7165242882"/>
          <a:chExt cx="22088475" cy="4752381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28640E7A-B7E2-70F4-4EBE-C708AE1B518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7165242882"/>
            <a:ext cx="6723809" cy="475238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F5A85682-CE58-E0E0-E667-1F3B2848CCE6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20000" y="7165242882"/>
            <a:ext cx="15230475" cy="1685925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5" name="Picture 4">
            <a:extLst>
              <a:ext uri="{FF2B5EF4-FFF2-40B4-BE49-F238E27FC236}">
                <a16:creationId xmlns:a16="http://schemas.microsoft.com/office/drawing/2014/main" id="{067C89A9-CAB1-444E-2C47-DEA512DBBD5F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20000" y="7167147882"/>
            <a:ext cx="15135225" cy="1724025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1148</xdr:row>
      <xdr:rowOff>0</xdr:rowOff>
    </xdr:from>
    <xdr:ext cx="13904762" cy="4495238"/>
    <xdr:pic>
      <xdr:nvPicPr>
        <xdr:cNvPr id="6" name="Picture 5">
          <a:extLst>
            <a:ext uri="{FF2B5EF4-FFF2-40B4-BE49-F238E27FC236}">
              <a16:creationId xmlns:a16="http://schemas.microsoft.com/office/drawing/2014/main" id="{6B5286A7-F872-49B6-8EC2-B2826AE42B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7245067425"/>
          <a:ext cx="13904762" cy="44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1174</xdr:row>
      <xdr:rowOff>0</xdr:rowOff>
    </xdr:from>
    <xdr:ext cx="13904762" cy="4485714"/>
    <xdr:pic>
      <xdr:nvPicPr>
        <xdr:cNvPr id="7" name="Picture 6">
          <a:extLst>
            <a:ext uri="{FF2B5EF4-FFF2-40B4-BE49-F238E27FC236}">
              <a16:creationId xmlns:a16="http://schemas.microsoft.com/office/drawing/2014/main" id="{C37B5D3F-0C86-4E1F-B2EC-523D5F508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7250020425"/>
          <a:ext cx="13904762" cy="4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1202</xdr:row>
      <xdr:rowOff>0</xdr:rowOff>
    </xdr:from>
    <xdr:ext cx="13904762" cy="4466667"/>
    <xdr:pic>
      <xdr:nvPicPr>
        <xdr:cNvPr id="8" name="Picture 7">
          <a:extLst>
            <a:ext uri="{FF2B5EF4-FFF2-40B4-BE49-F238E27FC236}">
              <a16:creationId xmlns:a16="http://schemas.microsoft.com/office/drawing/2014/main" id="{3AE7275F-53DF-4203-9319-3B621F3DC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7255354425"/>
          <a:ext cx="13904762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1228</xdr:row>
      <xdr:rowOff>0</xdr:rowOff>
    </xdr:from>
    <xdr:ext cx="13904762" cy="4476190"/>
    <xdr:pic>
      <xdr:nvPicPr>
        <xdr:cNvPr id="9" name="Picture 8">
          <a:extLst>
            <a:ext uri="{FF2B5EF4-FFF2-40B4-BE49-F238E27FC236}">
              <a16:creationId xmlns:a16="http://schemas.microsoft.com/office/drawing/2014/main" id="{D248ACB4-05C7-438A-BFA9-B927A4F71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7260307425"/>
          <a:ext cx="13904762" cy="4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1256</xdr:row>
      <xdr:rowOff>0</xdr:rowOff>
    </xdr:from>
    <xdr:ext cx="13904762" cy="11238095"/>
    <xdr:pic>
      <xdr:nvPicPr>
        <xdr:cNvPr id="10" name="Picture 9">
          <a:extLst>
            <a:ext uri="{FF2B5EF4-FFF2-40B4-BE49-F238E27FC236}">
              <a16:creationId xmlns:a16="http://schemas.microsoft.com/office/drawing/2014/main" id="{F0362B52-842B-484E-A573-EFF3730F3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7265641425"/>
          <a:ext cx="13904762" cy="11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869</xdr:row>
      <xdr:rowOff>0</xdr:rowOff>
    </xdr:from>
    <xdr:ext cx="8476190" cy="3866667"/>
    <xdr:pic>
      <xdr:nvPicPr>
        <xdr:cNvPr id="11" name="Picture 10">
          <a:extLst>
            <a:ext uri="{FF2B5EF4-FFF2-40B4-BE49-F238E27FC236}">
              <a16:creationId xmlns:a16="http://schemas.microsoft.com/office/drawing/2014/main" id="{8F9FBD2D-DEAA-443C-81CD-5418D39B1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191727425"/>
          <a:ext cx="8476190" cy="3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925</xdr:row>
      <xdr:rowOff>0</xdr:rowOff>
    </xdr:from>
    <xdr:ext cx="11876190" cy="6114286"/>
    <xdr:pic>
      <xdr:nvPicPr>
        <xdr:cNvPr id="12" name="Picture 11">
          <a:extLst>
            <a:ext uri="{FF2B5EF4-FFF2-40B4-BE49-F238E27FC236}">
              <a16:creationId xmlns:a16="http://schemas.microsoft.com/office/drawing/2014/main" id="{D44D8B8A-33F6-4657-A02F-0EA878162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7202395425"/>
          <a:ext cx="11876190" cy="6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893</xdr:row>
      <xdr:rowOff>0</xdr:rowOff>
    </xdr:from>
    <xdr:ext cx="7961905" cy="5485714"/>
    <xdr:pic>
      <xdr:nvPicPr>
        <xdr:cNvPr id="13" name="Picture 12">
          <a:extLst>
            <a:ext uri="{FF2B5EF4-FFF2-40B4-BE49-F238E27FC236}">
              <a16:creationId xmlns:a16="http://schemas.microsoft.com/office/drawing/2014/main" id="{F881FAC3-39C4-4369-BDBA-B75C33C4E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7196299425"/>
          <a:ext cx="7961905" cy="5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961</xdr:row>
      <xdr:rowOff>0</xdr:rowOff>
    </xdr:from>
    <xdr:ext cx="8152381" cy="8695238"/>
    <xdr:pic>
      <xdr:nvPicPr>
        <xdr:cNvPr id="14" name="Picture 13">
          <a:extLst>
            <a:ext uri="{FF2B5EF4-FFF2-40B4-BE49-F238E27FC236}">
              <a16:creationId xmlns:a16="http://schemas.microsoft.com/office/drawing/2014/main" id="{1A8C546F-D657-428A-9AFE-07FA6213A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7209253425"/>
          <a:ext cx="8152381" cy="8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1044</xdr:row>
      <xdr:rowOff>0</xdr:rowOff>
    </xdr:from>
    <xdr:ext cx="7514286" cy="5076190"/>
    <xdr:pic>
      <xdr:nvPicPr>
        <xdr:cNvPr id="15" name="Picture 14">
          <a:extLst>
            <a:ext uri="{FF2B5EF4-FFF2-40B4-BE49-F238E27FC236}">
              <a16:creationId xmlns:a16="http://schemas.microsoft.com/office/drawing/2014/main" id="{97FECAF6-CA2E-4C8F-8E29-57E561553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7225064925"/>
          <a:ext cx="7514286" cy="507619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180</xdr:row>
      <xdr:rowOff>0</xdr:rowOff>
    </xdr:from>
    <xdr:ext cx="11876190" cy="30561904"/>
    <xdr:pic>
      <xdr:nvPicPr>
        <xdr:cNvPr id="16" name="Picture 15">
          <a:extLst>
            <a:ext uri="{FF2B5EF4-FFF2-40B4-BE49-F238E27FC236}">
              <a16:creationId xmlns:a16="http://schemas.microsoft.com/office/drawing/2014/main" id="{039BDD90-48A0-40E6-B04D-CA3C65393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748243425"/>
          <a:ext cx="11876190" cy="3056190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58</xdr:row>
      <xdr:rowOff>0</xdr:rowOff>
    </xdr:from>
    <xdr:ext cx="11257143" cy="7590476"/>
    <xdr:pic>
      <xdr:nvPicPr>
        <xdr:cNvPr id="17" name="Picture 16">
          <a:extLst>
            <a:ext uri="{FF2B5EF4-FFF2-40B4-BE49-F238E27FC236}">
              <a16:creationId xmlns:a16="http://schemas.microsoft.com/office/drawing/2014/main" id="{CBD84F0C-1488-45F8-B5CF-D06C2AFF1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6725002425"/>
          <a:ext cx="11257143" cy="7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128</xdr:row>
      <xdr:rowOff>0</xdr:rowOff>
    </xdr:from>
    <xdr:ext cx="18285714" cy="9828571"/>
    <xdr:pic>
      <xdr:nvPicPr>
        <xdr:cNvPr id="18" name="Picture 17">
          <a:extLst>
            <a:ext uri="{FF2B5EF4-FFF2-40B4-BE49-F238E27FC236}">
              <a16:creationId xmlns:a16="http://schemas.microsoft.com/office/drawing/2014/main" id="{34D973F4-F1C5-4AF2-9608-CB668567E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6738337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33</xdr:row>
      <xdr:rowOff>0</xdr:rowOff>
    </xdr:from>
    <xdr:ext cx="8523809" cy="4523809"/>
    <xdr:pic>
      <xdr:nvPicPr>
        <xdr:cNvPr id="19" name="Picture 18">
          <a:extLst>
            <a:ext uri="{FF2B5EF4-FFF2-40B4-BE49-F238E27FC236}">
              <a16:creationId xmlns:a16="http://schemas.microsoft.com/office/drawing/2014/main" id="{F7EEB122-7D90-4A86-BDAB-89F097BC3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6720239925"/>
          <a:ext cx="8523809" cy="45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344</xdr:row>
      <xdr:rowOff>0</xdr:rowOff>
    </xdr:from>
    <xdr:ext cx="7952381" cy="2428571"/>
    <xdr:pic>
      <xdr:nvPicPr>
        <xdr:cNvPr id="20" name="Picture 19">
          <a:extLst>
            <a:ext uri="{FF2B5EF4-FFF2-40B4-BE49-F238E27FC236}">
              <a16:creationId xmlns:a16="http://schemas.microsoft.com/office/drawing/2014/main" id="{E53FA0E8-8BD4-46B6-8E9E-89337FBB0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779485425"/>
          <a:ext cx="7952381" cy="2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362</xdr:row>
      <xdr:rowOff>0</xdr:rowOff>
    </xdr:from>
    <xdr:ext cx="7961905" cy="6685714"/>
    <xdr:pic>
      <xdr:nvPicPr>
        <xdr:cNvPr id="21" name="Picture 20">
          <a:extLst>
            <a:ext uri="{FF2B5EF4-FFF2-40B4-BE49-F238E27FC236}">
              <a16:creationId xmlns:a16="http://schemas.microsoft.com/office/drawing/2014/main" id="{D12F2090-B10B-4F1E-80E3-960C750B2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6782914425"/>
          <a:ext cx="7961905" cy="66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530</xdr:row>
      <xdr:rowOff>0</xdr:rowOff>
    </xdr:from>
    <xdr:ext cx="18285714" cy="9828571"/>
    <xdr:pic>
      <xdr:nvPicPr>
        <xdr:cNvPr id="22" name="Picture 21">
          <a:extLst>
            <a:ext uri="{FF2B5EF4-FFF2-40B4-BE49-F238E27FC236}">
              <a16:creationId xmlns:a16="http://schemas.microsoft.com/office/drawing/2014/main" id="{8BACE2F9-0BE5-4603-BC17-3690C19A8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6814918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582</xdr:row>
      <xdr:rowOff>0</xdr:rowOff>
    </xdr:from>
    <xdr:ext cx="13904762" cy="30542857"/>
    <xdr:pic>
      <xdr:nvPicPr>
        <xdr:cNvPr id="23" name="Picture 22">
          <a:extLst>
            <a:ext uri="{FF2B5EF4-FFF2-40B4-BE49-F238E27FC236}">
              <a16:creationId xmlns:a16="http://schemas.microsoft.com/office/drawing/2014/main" id="{EE19A1E4-5929-4707-8327-E42C5A2D4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6824824425"/>
          <a:ext cx="13904762" cy="30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746</xdr:row>
      <xdr:rowOff>0</xdr:rowOff>
    </xdr:from>
    <xdr:ext cx="8104762" cy="2866667"/>
    <xdr:pic>
      <xdr:nvPicPr>
        <xdr:cNvPr id="24" name="Picture 23">
          <a:extLst>
            <a:ext uri="{FF2B5EF4-FFF2-40B4-BE49-F238E27FC236}">
              <a16:creationId xmlns:a16="http://schemas.microsoft.com/office/drawing/2014/main" id="{31E820CD-0343-4A79-B574-E5EB810D3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6856066425"/>
          <a:ext cx="8104762" cy="2866667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765</xdr:row>
      <xdr:rowOff>0</xdr:rowOff>
    </xdr:from>
    <xdr:ext cx="8104762" cy="4038095"/>
    <xdr:pic>
      <xdr:nvPicPr>
        <xdr:cNvPr id="25" name="Picture 24">
          <a:extLst>
            <a:ext uri="{FF2B5EF4-FFF2-40B4-BE49-F238E27FC236}">
              <a16:creationId xmlns:a16="http://schemas.microsoft.com/office/drawing/2014/main" id="{4F1C0190-B771-4B2F-B28B-88521C1FE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6859685925"/>
          <a:ext cx="8104762" cy="4038095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787</xdr:row>
      <xdr:rowOff>0</xdr:rowOff>
    </xdr:from>
    <xdr:to>
      <xdr:col>99</xdr:col>
      <xdr:colOff>188214</xdr:colOff>
      <xdr:row>838</xdr:row>
      <xdr:rowOff>113071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3CA4E66B-AAEA-4DEF-AC4F-B2CF36C70F16}"/>
            </a:ext>
          </a:extLst>
        </xdr:cNvPr>
        <xdr:cNvGrpSpPr/>
      </xdr:nvGrpSpPr>
      <xdr:grpSpPr>
        <a:xfrm>
          <a:off x="762000" y="149923500"/>
          <a:ext cx="18285714" cy="9828571"/>
          <a:chOff x="762000" y="343090500"/>
          <a:chExt cx="18285714" cy="9828571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9E248011-2E79-FBC2-A3FE-EDB429C981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762000" y="343090500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342EF9DF-D3FB-436E-9B8C-75D7F9E56574}"/>
              </a:ext>
            </a:extLst>
          </xdr:cNvPr>
          <xdr:cNvSpPr/>
        </xdr:nvSpPr>
        <xdr:spPr>
          <a:xfrm>
            <a:off x="5143500" y="351422439"/>
            <a:ext cx="4616824" cy="200973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842</xdr:row>
      <xdr:rowOff>0</xdr:rowOff>
    </xdr:from>
    <xdr:ext cx="8114286" cy="2714286"/>
    <xdr:pic>
      <xdr:nvPicPr>
        <xdr:cNvPr id="29" name="Picture 28">
          <a:extLst>
            <a:ext uri="{FF2B5EF4-FFF2-40B4-BE49-F238E27FC236}">
              <a16:creationId xmlns:a16="http://schemas.microsoft.com/office/drawing/2014/main" id="{2FC8B66A-C445-48B8-B474-E4D8C4212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6874354425"/>
          <a:ext cx="8114286" cy="27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873</xdr:row>
      <xdr:rowOff>0</xdr:rowOff>
    </xdr:from>
    <xdr:ext cx="14906625" cy="3867150"/>
    <xdr:pic>
      <xdr:nvPicPr>
        <xdr:cNvPr id="2" name="Picture 1">
          <a:extLst>
            <a:ext uri="{FF2B5EF4-FFF2-40B4-BE49-F238E27FC236}">
              <a16:creationId xmlns:a16="http://schemas.microsoft.com/office/drawing/2014/main" id="{A5CA2A45-7C98-47FB-8FD7-F85E9553C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59292425"/>
          <a:ext cx="14906625" cy="3867150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4</xdr:col>
      <xdr:colOff>0</xdr:colOff>
      <xdr:row>983</xdr:row>
      <xdr:rowOff>0</xdr:rowOff>
    </xdr:from>
    <xdr:to>
      <xdr:col>76</xdr:col>
      <xdr:colOff>188762</xdr:colOff>
      <xdr:row>1045</xdr:row>
      <xdr:rowOff>122333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3A260970-D682-44D3-8E97-CA77A835F24A}"/>
            </a:ext>
          </a:extLst>
        </xdr:cNvPr>
        <xdr:cNvGrpSpPr/>
      </xdr:nvGrpSpPr>
      <xdr:grpSpPr>
        <a:xfrm>
          <a:off x="762000" y="187261500"/>
          <a:ext cx="13904762" cy="11933333"/>
          <a:chOff x="762000" y="343090500"/>
          <a:chExt cx="13904762" cy="11933333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F6C5AFD3-1177-1FBC-7F4D-43E51D4558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62000" y="343090500"/>
            <a:ext cx="13904762" cy="1193333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B61DE52E-819A-40D2-B5D1-2B53FEC9F675}"/>
              </a:ext>
            </a:extLst>
          </xdr:cNvPr>
          <xdr:cNvSpPr/>
        </xdr:nvSpPr>
        <xdr:spPr>
          <a:xfrm>
            <a:off x="3249705" y="346698793"/>
            <a:ext cx="11149853" cy="3507441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931</xdr:row>
      <xdr:rowOff>0</xdr:rowOff>
    </xdr:from>
    <xdr:ext cx="18285714" cy="9828571"/>
    <xdr:pic>
      <xdr:nvPicPr>
        <xdr:cNvPr id="6" name="Picture 5">
          <a:extLst>
            <a:ext uri="{FF2B5EF4-FFF2-40B4-BE49-F238E27FC236}">
              <a16:creationId xmlns:a16="http://schemas.microsoft.com/office/drawing/2014/main" id="{8B97BF70-E6B0-4ABA-8CE7-944B1F36A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770341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1048</xdr:row>
      <xdr:rowOff>0</xdr:rowOff>
    </xdr:from>
    <xdr:ext cx="18285714" cy="9828571"/>
    <xdr:pic>
      <xdr:nvPicPr>
        <xdr:cNvPr id="7" name="Picture 6">
          <a:extLst>
            <a:ext uri="{FF2B5EF4-FFF2-40B4-BE49-F238E27FC236}">
              <a16:creationId xmlns:a16="http://schemas.microsoft.com/office/drawing/2014/main" id="{563295E1-ECBE-4A09-9303-CDC90E65F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792629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1100</xdr:row>
      <xdr:rowOff>0</xdr:rowOff>
    </xdr:from>
    <xdr:to>
      <xdr:col>76</xdr:col>
      <xdr:colOff>36381</xdr:colOff>
      <xdr:row>1187</xdr:row>
      <xdr:rowOff>102690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DB866933-4A8D-4065-8EB2-499B683D1ADB}"/>
            </a:ext>
          </a:extLst>
        </xdr:cNvPr>
        <xdr:cNvGrpSpPr/>
      </xdr:nvGrpSpPr>
      <xdr:grpSpPr>
        <a:xfrm>
          <a:off x="762000" y="209550000"/>
          <a:ext cx="13752381" cy="16676190"/>
          <a:chOff x="762000" y="353758500"/>
          <a:chExt cx="13752381" cy="16676190"/>
        </a:xfrm>
      </xdr:grpSpPr>
      <xdr:pic>
        <xdr:nvPicPr>
          <xdr:cNvPr id="9" name="Picture 8">
            <a:extLst>
              <a:ext uri="{FF2B5EF4-FFF2-40B4-BE49-F238E27FC236}">
                <a16:creationId xmlns:a16="http://schemas.microsoft.com/office/drawing/2014/main" id="{8CD42819-6B66-66AB-C2CF-24E84DDBCD5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62000" y="353758500"/>
            <a:ext cx="13752381" cy="16676190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0" name="Rectangle 9">
            <a:extLst>
              <a:ext uri="{FF2B5EF4-FFF2-40B4-BE49-F238E27FC236}">
                <a16:creationId xmlns:a16="http://schemas.microsoft.com/office/drawing/2014/main" id="{A5867831-167B-8691-6DE9-06B1B3FACA1C}"/>
              </a:ext>
            </a:extLst>
          </xdr:cNvPr>
          <xdr:cNvSpPr/>
        </xdr:nvSpPr>
        <xdr:spPr>
          <a:xfrm>
            <a:off x="3260911" y="360369970"/>
            <a:ext cx="10824883" cy="3496236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1191</xdr:row>
      <xdr:rowOff>0</xdr:rowOff>
    </xdr:from>
    <xdr:ext cx="8152381" cy="3028571"/>
    <xdr:pic>
      <xdr:nvPicPr>
        <xdr:cNvPr id="11" name="Picture 10">
          <a:extLst>
            <a:ext uri="{FF2B5EF4-FFF2-40B4-BE49-F238E27FC236}">
              <a16:creationId xmlns:a16="http://schemas.microsoft.com/office/drawing/2014/main" id="{DAB68F11-7731-4A82-83B3-D697BBDDE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819871425"/>
          <a:ext cx="8152381" cy="302857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195</xdr:row>
      <xdr:rowOff>0</xdr:rowOff>
    </xdr:from>
    <xdr:ext cx="8180952" cy="5161905"/>
    <xdr:pic>
      <xdr:nvPicPr>
        <xdr:cNvPr id="12" name="Picture 11">
          <a:extLst>
            <a:ext uri="{FF2B5EF4-FFF2-40B4-BE49-F238E27FC236}">
              <a16:creationId xmlns:a16="http://schemas.microsoft.com/office/drawing/2014/main" id="{71DD4DBF-C10B-431A-B2C6-CD609AC66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804506425"/>
          <a:ext cx="8180952" cy="51619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228</xdr:row>
      <xdr:rowOff>0</xdr:rowOff>
    </xdr:from>
    <xdr:ext cx="8304762" cy="1838095"/>
    <xdr:pic>
      <xdr:nvPicPr>
        <xdr:cNvPr id="13" name="Picture 12">
          <a:extLst>
            <a:ext uri="{FF2B5EF4-FFF2-40B4-BE49-F238E27FC236}">
              <a16:creationId xmlns:a16="http://schemas.microsoft.com/office/drawing/2014/main" id="{A1E4CCF5-7498-4259-8F26-8C9C0DE05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810792925"/>
          <a:ext cx="8304762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241</xdr:row>
      <xdr:rowOff>0</xdr:rowOff>
    </xdr:from>
    <xdr:to>
      <xdr:col>110</xdr:col>
      <xdr:colOff>167284</xdr:colOff>
      <xdr:row>299</xdr:row>
      <xdr:rowOff>160337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8E9A95B9-7195-4563-82BE-B96A45A7E6F5}"/>
            </a:ext>
          </a:extLst>
        </xdr:cNvPr>
        <xdr:cNvGrpSpPr/>
      </xdr:nvGrpSpPr>
      <xdr:grpSpPr>
        <a:xfrm>
          <a:off x="762000" y="45910500"/>
          <a:ext cx="20360284" cy="11209337"/>
          <a:chOff x="762000" y="6660798882"/>
          <a:chExt cx="20360284" cy="11209337"/>
        </a:xfrm>
      </xdr:grpSpPr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2EE62C94-12D1-B09B-1896-0DB3A559C56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762000" y="6660798882"/>
            <a:ext cx="8352381" cy="10876190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EB0558A1-35B6-B842-D554-3061D228E876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9334500" y="6660798883"/>
            <a:ext cx="11538385" cy="5384091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08B8FEF3-CD75-21DC-F920-31A716278D3B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9334500" y="6666323382"/>
            <a:ext cx="11787784" cy="5684837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159</xdr:row>
      <xdr:rowOff>0</xdr:rowOff>
    </xdr:from>
    <xdr:ext cx="7723809" cy="6142857"/>
    <xdr:pic>
      <xdr:nvPicPr>
        <xdr:cNvPr id="18" name="Picture 17">
          <a:extLst>
            <a:ext uri="{FF2B5EF4-FFF2-40B4-BE49-F238E27FC236}">
              <a16:creationId xmlns:a16="http://schemas.microsoft.com/office/drawing/2014/main" id="{863D27C0-3159-493A-8935-068908637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5797648425"/>
          <a:ext cx="7723809" cy="6142857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145</xdr:row>
      <xdr:rowOff>0</xdr:rowOff>
    </xdr:from>
    <xdr:ext cx="9038095" cy="1580952"/>
    <xdr:pic>
      <xdr:nvPicPr>
        <xdr:cNvPr id="19" name="Picture 18">
          <a:extLst>
            <a:ext uri="{FF2B5EF4-FFF2-40B4-BE49-F238E27FC236}">
              <a16:creationId xmlns:a16="http://schemas.microsoft.com/office/drawing/2014/main" id="{6815E08D-BCE2-45D8-8D31-26ED724BC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5794981425"/>
          <a:ext cx="9038095" cy="15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302</xdr:row>
      <xdr:rowOff>0</xdr:rowOff>
    </xdr:from>
    <xdr:ext cx="8371428" cy="5304762"/>
    <xdr:pic>
      <xdr:nvPicPr>
        <xdr:cNvPr id="20" name="Picture 19">
          <a:extLst>
            <a:ext uri="{FF2B5EF4-FFF2-40B4-BE49-F238E27FC236}">
              <a16:creationId xmlns:a16="http://schemas.microsoft.com/office/drawing/2014/main" id="{965BAAEE-4D4F-4746-B315-603DF2918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5824889925"/>
          <a:ext cx="8371428" cy="53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336</xdr:row>
      <xdr:rowOff>0</xdr:rowOff>
    </xdr:from>
    <xdr:ext cx="8123809" cy="3923809"/>
    <xdr:pic>
      <xdr:nvPicPr>
        <xdr:cNvPr id="21" name="Picture 20">
          <a:extLst>
            <a:ext uri="{FF2B5EF4-FFF2-40B4-BE49-F238E27FC236}">
              <a16:creationId xmlns:a16="http://schemas.microsoft.com/office/drawing/2014/main" id="{AF6E0A96-00F1-4C01-8749-F6514D311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5831366925"/>
          <a:ext cx="8123809" cy="3923809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360</xdr:row>
      <xdr:rowOff>0</xdr:rowOff>
    </xdr:from>
    <xdr:ext cx="8104762" cy="1628571"/>
    <xdr:pic>
      <xdr:nvPicPr>
        <xdr:cNvPr id="22" name="Picture 21">
          <a:extLst>
            <a:ext uri="{FF2B5EF4-FFF2-40B4-BE49-F238E27FC236}">
              <a16:creationId xmlns:a16="http://schemas.microsoft.com/office/drawing/2014/main" id="{D05BC737-B53C-4896-A57B-BFF023574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5835938925"/>
          <a:ext cx="8104762" cy="1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374</xdr:row>
      <xdr:rowOff>0</xdr:rowOff>
    </xdr:from>
    <xdr:ext cx="8171428" cy="2609524"/>
    <xdr:pic>
      <xdr:nvPicPr>
        <xdr:cNvPr id="23" name="Picture 22">
          <a:extLst>
            <a:ext uri="{FF2B5EF4-FFF2-40B4-BE49-F238E27FC236}">
              <a16:creationId xmlns:a16="http://schemas.microsoft.com/office/drawing/2014/main" id="{66770294-53A7-4C53-BDEC-A54AC9987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5838605925"/>
          <a:ext cx="8171428" cy="2609524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391</xdr:row>
      <xdr:rowOff>0</xdr:rowOff>
    </xdr:from>
    <xdr:ext cx="8095238" cy="1257143"/>
    <xdr:pic>
      <xdr:nvPicPr>
        <xdr:cNvPr id="24" name="Picture 23">
          <a:extLst>
            <a:ext uri="{FF2B5EF4-FFF2-40B4-BE49-F238E27FC236}">
              <a16:creationId xmlns:a16="http://schemas.microsoft.com/office/drawing/2014/main" id="{11984E89-C7A0-4249-828F-12227BF2D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5841844425"/>
          <a:ext cx="8095238" cy="1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419</xdr:row>
      <xdr:rowOff>0</xdr:rowOff>
    </xdr:from>
    <xdr:ext cx="8085714" cy="1990476"/>
    <xdr:pic>
      <xdr:nvPicPr>
        <xdr:cNvPr id="25" name="Picture 24">
          <a:extLst>
            <a:ext uri="{FF2B5EF4-FFF2-40B4-BE49-F238E27FC236}">
              <a16:creationId xmlns:a16="http://schemas.microsoft.com/office/drawing/2014/main" id="{7B361CE0-DCC5-4340-83AE-0303FA2BA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5847178425"/>
          <a:ext cx="8085714" cy="1990476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433</xdr:row>
      <xdr:rowOff>0</xdr:rowOff>
    </xdr:from>
    <xdr:ext cx="8114286" cy="2238095"/>
    <xdr:pic>
      <xdr:nvPicPr>
        <xdr:cNvPr id="26" name="Picture 25">
          <a:extLst>
            <a:ext uri="{FF2B5EF4-FFF2-40B4-BE49-F238E27FC236}">
              <a16:creationId xmlns:a16="http://schemas.microsoft.com/office/drawing/2014/main" id="{C2848E52-40A8-459D-A6A1-E3E46347D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5849845425"/>
          <a:ext cx="8114286" cy="2238095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448</xdr:row>
      <xdr:rowOff>0</xdr:rowOff>
    </xdr:from>
    <xdr:ext cx="8114286" cy="4495238"/>
    <xdr:pic>
      <xdr:nvPicPr>
        <xdr:cNvPr id="27" name="Picture 26">
          <a:extLst>
            <a:ext uri="{FF2B5EF4-FFF2-40B4-BE49-F238E27FC236}">
              <a16:creationId xmlns:a16="http://schemas.microsoft.com/office/drawing/2014/main" id="{396C142F-62C4-423F-A9D0-E245A77D69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5852702925"/>
          <a:ext cx="8114286" cy="44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401</xdr:row>
      <xdr:rowOff>0</xdr:rowOff>
    </xdr:from>
    <xdr:ext cx="5790476" cy="2333333"/>
    <xdr:pic>
      <xdr:nvPicPr>
        <xdr:cNvPr id="28" name="Picture 27">
          <a:extLst>
            <a:ext uri="{FF2B5EF4-FFF2-40B4-BE49-F238E27FC236}">
              <a16:creationId xmlns:a16="http://schemas.microsoft.com/office/drawing/2014/main" id="{F799E181-145C-414B-80E0-10319F2B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5843749425"/>
          <a:ext cx="5790476" cy="2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475</xdr:row>
      <xdr:rowOff>0</xdr:rowOff>
    </xdr:from>
    <xdr:to>
      <xdr:col>108</xdr:col>
      <xdr:colOff>63326</xdr:colOff>
      <xdr:row>520</xdr:row>
      <xdr:rowOff>99162</xdr:rowOff>
    </xdr:to>
    <xdr:grpSp>
      <xdr:nvGrpSpPr>
        <xdr:cNvPr id="29" name="Group 28">
          <a:extLst>
            <a:ext uri="{FF2B5EF4-FFF2-40B4-BE49-F238E27FC236}">
              <a16:creationId xmlns:a16="http://schemas.microsoft.com/office/drawing/2014/main" id="{E1893560-8C6E-4463-8913-36540A0624D9}"/>
            </a:ext>
          </a:extLst>
        </xdr:cNvPr>
        <xdr:cNvGrpSpPr/>
      </xdr:nvGrpSpPr>
      <xdr:grpSpPr>
        <a:xfrm>
          <a:off x="762000" y="90487500"/>
          <a:ext cx="19875326" cy="8671662"/>
          <a:chOff x="762000" y="5478174882"/>
          <a:chExt cx="19875326" cy="8671662"/>
        </a:xfrm>
      </xdr:grpSpPr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AC3F0CB8-6606-82FA-4817-7A82E23564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762000" y="5478174882"/>
            <a:ext cx="8123809" cy="860952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EE202881-DDBE-0855-21C2-CF683A02DEE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9144000" y="5478174882"/>
            <a:ext cx="5790476" cy="233333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32" name="Picture 31">
            <a:extLst>
              <a:ext uri="{FF2B5EF4-FFF2-40B4-BE49-F238E27FC236}">
                <a16:creationId xmlns:a16="http://schemas.microsoft.com/office/drawing/2014/main" id="{1CC0EEFA-92DE-C37D-445D-38C2729EFCEF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9144000" y="5480651382"/>
            <a:ext cx="11493326" cy="6195162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>
    <xdr:from>
      <xdr:col>4</xdr:col>
      <xdr:colOff>0</xdr:colOff>
      <xdr:row>524</xdr:row>
      <xdr:rowOff>0</xdr:rowOff>
    </xdr:from>
    <xdr:to>
      <xdr:col>78</xdr:col>
      <xdr:colOff>49000</xdr:colOff>
      <xdr:row>553</xdr:row>
      <xdr:rowOff>18357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5CB8029-3315-4603-91D7-527B6CF099DD}"/>
            </a:ext>
          </a:extLst>
        </xdr:cNvPr>
        <xdr:cNvGrpSpPr/>
      </xdr:nvGrpSpPr>
      <xdr:grpSpPr>
        <a:xfrm>
          <a:off x="762000" y="99822000"/>
          <a:ext cx="14146000" cy="5542857"/>
          <a:chOff x="762000" y="5487509382"/>
          <a:chExt cx="14146000" cy="5542857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41434F3A-8C33-68F3-7C45-CA659199084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762000" y="5487509382"/>
            <a:ext cx="8095238" cy="554285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4B940848-48EA-76BC-4EFE-08B56E6F8F0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9144000" y="5487509382"/>
            <a:ext cx="5764000" cy="528733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559</xdr:row>
      <xdr:rowOff>0</xdr:rowOff>
    </xdr:from>
    <xdr:ext cx="8142857" cy="9180952"/>
    <xdr:pic>
      <xdr:nvPicPr>
        <xdr:cNvPr id="36" name="Picture 35">
          <a:extLst>
            <a:ext uri="{FF2B5EF4-FFF2-40B4-BE49-F238E27FC236}">
              <a16:creationId xmlns:a16="http://schemas.microsoft.com/office/drawing/2014/main" id="{98EB0DFF-67C8-453E-BF08-005CEF934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5873848425"/>
          <a:ext cx="8142857" cy="918095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710</xdr:row>
      <xdr:rowOff>0</xdr:rowOff>
    </xdr:from>
    <xdr:ext cx="8114286" cy="1600000"/>
    <xdr:pic>
      <xdr:nvPicPr>
        <xdr:cNvPr id="37" name="Picture 36">
          <a:extLst>
            <a:ext uri="{FF2B5EF4-FFF2-40B4-BE49-F238E27FC236}">
              <a16:creationId xmlns:a16="http://schemas.microsoft.com/office/drawing/2014/main" id="{04C00519-F662-4BDE-8C9A-42BEB3A04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5902613925"/>
          <a:ext cx="8114286" cy="160000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610</xdr:row>
      <xdr:rowOff>0</xdr:rowOff>
    </xdr:from>
    <xdr:ext cx="12820650" cy="7543800"/>
    <xdr:pic>
      <xdr:nvPicPr>
        <xdr:cNvPr id="38" name="Picture 37">
          <a:extLst>
            <a:ext uri="{FF2B5EF4-FFF2-40B4-BE49-F238E27FC236}">
              <a16:creationId xmlns:a16="http://schemas.microsoft.com/office/drawing/2014/main" id="{3E396E33-2C5A-4EDB-BF8A-2DEE131158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883563925"/>
          <a:ext cx="12820650" cy="7543800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652</xdr:row>
      <xdr:rowOff>0</xdr:rowOff>
    </xdr:from>
    <xdr:ext cx="15382875" cy="4857750"/>
    <xdr:pic>
      <xdr:nvPicPr>
        <xdr:cNvPr id="39" name="Picture 38">
          <a:extLst>
            <a:ext uri="{FF2B5EF4-FFF2-40B4-BE49-F238E27FC236}">
              <a16:creationId xmlns:a16="http://schemas.microsoft.com/office/drawing/2014/main" id="{E9240C41-AA05-43C1-AC2F-61CC9B1996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891564925"/>
          <a:ext cx="15382875" cy="4857750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680</xdr:row>
      <xdr:rowOff>0</xdr:rowOff>
    </xdr:from>
    <xdr:ext cx="13592175" cy="4953000"/>
    <xdr:pic>
      <xdr:nvPicPr>
        <xdr:cNvPr id="40" name="Picture 39">
          <a:extLst>
            <a:ext uri="{FF2B5EF4-FFF2-40B4-BE49-F238E27FC236}">
              <a16:creationId xmlns:a16="http://schemas.microsoft.com/office/drawing/2014/main" id="{3F07258A-79A5-46EC-8BC0-C5EDEE58FE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896898925"/>
          <a:ext cx="13592175" cy="4953000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724</xdr:row>
      <xdr:rowOff>0</xdr:rowOff>
    </xdr:from>
    <xdr:ext cx="8085714" cy="5009524"/>
    <xdr:pic>
      <xdr:nvPicPr>
        <xdr:cNvPr id="41" name="Picture 40">
          <a:extLst>
            <a:ext uri="{FF2B5EF4-FFF2-40B4-BE49-F238E27FC236}">
              <a16:creationId xmlns:a16="http://schemas.microsoft.com/office/drawing/2014/main" id="{AB1F9ED5-1047-4AD7-A47A-84BD07D1A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5905280925"/>
          <a:ext cx="8085714" cy="5009524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756</xdr:row>
      <xdr:rowOff>0</xdr:rowOff>
    </xdr:from>
    <xdr:ext cx="8142857" cy="2000000"/>
    <xdr:pic>
      <xdr:nvPicPr>
        <xdr:cNvPr id="42" name="Picture 41">
          <a:extLst>
            <a:ext uri="{FF2B5EF4-FFF2-40B4-BE49-F238E27FC236}">
              <a16:creationId xmlns:a16="http://schemas.microsoft.com/office/drawing/2014/main" id="{F6832A07-2A4B-4BA9-B34F-2D5495D00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5911376925"/>
          <a:ext cx="8142857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770</xdr:row>
      <xdr:rowOff>0</xdr:rowOff>
    </xdr:from>
    <xdr:ext cx="7295238" cy="2161905"/>
    <xdr:pic>
      <xdr:nvPicPr>
        <xdr:cNvPr id="43" name="Picture 42">
          <a:extLst>
            <a:ext uri="{FF2B5EF4-FFF2-40B4-BE49-F238E27FC236}">
              <a16:creationId xmlns:a16="http://schemas.microsoft.com/office/drawing/2014/main" id="{A576C3F7-3A7E-4E20-9870-D777AA6A3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5914043925"/>
          <a:ext cx="7295238" cy="2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785</xdr:row>
      <xdr:rowOff>0</xdr:rowOff>
    </xdr:from>
    <xdr:ext cx="8104762" cy="4457143"/>
    <xdr:pic>
      <xdr:nvPicPr>
        <xdr:cNvPr id="44" name="Picture 43">
          <a:extLst>
            <a:ext uri="{FF2B5EF4-FFF2-40B4-BE49-F238E27FC236}">
              <a16:creationId xmlns:a16="http://schemas.microsoft.com/office/drawing/2014/main" id="{4C843DAF-1027-4B3F-81F2-DA63FAA81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5916901425"/>
          <a:ext cx="8104762" cy="44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812</xdr:row>
      <xdr:rowOff>0</xdr:rowOff>
    </xdr:from>
    <xdr:ext cx="8142857" cy="1828571"/>
    <xdr:pic>
      <xdr:nvPicPr>
        <xdr:cNvPr id="45" name="Picture 44">
          <a:extLst>
            <a:ext uri="{FF2B5EF4-FFF2-40B4-BE49-F238E27FC236}">
              <a16:creationId xmlns:a16="http://schemas.microsoft.com/office/drawing/2014/main" id="{2E80E0D5-6F39-4A09-AC55-25E3C24BE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5922044925"/>
          <a:ext cx="8142857" cy="182857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827</xdr:row>
      <xdr:rowOff>0</xdr:rowOff>
    </xdr:from>
    <xdr:ext cx="3238095" cy="980952"/>
    <xdr:pic>
      <xdr:nvPicPr>
        <xdr:cNvPr id="46" name="Picture 45">
          <a:extLst>
            <a:ext uri="{FF2B5EF4-FFF2-40B4-BE49-F238E27FC236}">
              <a16:creationId xmlns:a16="http://schemas.microsoft.com/office/drawing/2014/main" id="{411E42B8-A8FD-442F-84A5-856AD2B3D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5924902425"/>
          <a:ext cx="3238095" cy="98095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33</xdr:row>
      <xdr:rowOff>0</xdr:rowOff>
    </xdr:from>
    <xdr:ext cx="7085714" cy="7428571"/>
    <xdr:pic>
      <xdr:nvPicPr>
        <xdr:cNvPr id="47" name="Picture 46">
          <a:extLst>
            <a:ext uri="{FF2B5EF4-FFF2-40B4-BE49-F238E27FC236}">
              <a16:creationId xmlns:a16="http://schemas.microsoft.com/office/drawing/2014/main" id="{B6CA485C-719D-439E-9E2F-06548246E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5292823425"/>
          <a:ext cx="7085714" cy="7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78</xdr:row>
      <xdr:rowOff>0</xdr:rowOff>
    </xdr:from>
    <xdr:ext cx="8133333" cy="3390476"/>
    <xdr:pic>
      <xdr:nvPicPr>
        <xdr:cNvPr id="48" name="Picture 47">
          <a:extLst>
            <a:ext uri="{FF2B5EF4-FFF2-40B4-BE49-F238E27FC236}">
              <a16:creationId xmlns:a16="http://schemas.microsoft.com/office/drawing/2014/main" id="{66E41C1D-C3D1-4387-9BB0-E99A29CBC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5301395925"/>
          <a:ext cx="8133333" cy="339047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100</xdr:row>
      <xdr:rowOff>0</xdr:rowOff>
    </xdr:from>
    <xdr:ext cx="8114286" cy="1428571"/>
    <xdr:pic>
      <xdr:nvPicPr>
        <xdr:cNvPr id="49" name="Picture 48">
          <a:extLst>
            <a:ext uri="{FF2B5EF4-FFF2-40B4-BE49-F238E27FC236}">
              <a16:creationId xmlns:a16="http://schemas.microsoft.com/office/drawing/2014/main" id="{03C7AD4D-C2EC-46B4-9A81-A4956EC54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5305586925"/>
          <a:ext cx="8114286" cy="142857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25</xdr:row>
      <xdr:rowOff>0</xdr:rowOff>
    </xdr:from>
    <xdr:ext cx="6742857" cy="3742857"/>
    <xdr:pic>
      <xdr:nvPicPr>
        <xdr:cNvPr id="2" name="Picture 1">
          <a:extLst>
            <a:ext uri="{FF2B5EF4-FFF2-40B4-BE49-F238E27FC236}">
              <a16:creationId xmlns:a16="http://schemas.microsoft.com/office/drawing/2014/main" id="{C7AB5832-F8B5-4CE8-9C90-038DAB9E1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525548925"/>
          <a:ext cx="6742857" cy="3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86</xdr:row>
      <xdr:rowOff>0</xdr:rowOff>
    </xdr:from>
    <xdr:ext cx="11847619" cy="3742857"/>
    <xdr:pic>
      <xdr:nvPicPr>
        <xdr:cNvPr id="3" name="Picture 2">
          <a:extLst>
            <a:ext uri="{FF2B5EF4-FFF2-40B4-BE49-F238E27FC236}">
              <a16:creationId xmlns:a16="http://schemas.microsoft.com/office/drawing/2014/main" id="{94CFE2E8-627F-42A7-AA29-C913C2FA4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537169425"/>
          <a:ext cx="11847619" cy="3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67</xdr:col>
      <xdr:colOff>0</xdr:colOff>
      <xdr:row>86</xdr:row>
      <xdr:rowOff>0</xdr:rowOff>
    </xdr:from>
    <xdr:ext cx="11847619" cy="3695238"/>
    <xdr:pic>
      <xdr:nvPicPr>
        <xdr:cNvPr id="4" name="Picture 3">
          <a:extLst>
            <a:ext uri="{FF2B5EF4-FFF2-40B4-BE49-F238E27FC236}">
              <a16:creationId xmlns:a16="http://schemas.microsoft.com/office/drawing/2014/main" id="{5041199A-FF2A-4722-8D47-0E3372919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63500" y="6537169425"/>
          <a:ext cx="11847619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20</xdr:col>
      <xdr:colOff>0</xdr:colOff>
      <xdr:row>49</xdr:row>
      <xdr:rowOff>0</xdr:rowOff>
    </xdr:from>
    <xdr:ext cx="5628571" cy="523810"/>
    <xdr:pic>
      <xdr:nvPicPr>
        <xdr:cNvPr id="5" name="Picture 4">
          <a:extLst>
            <a:ext uri="{FF2B5EF4-FFF2-40B4-BE49-F238E27FC236}">
              <a16:creationId xmlns:a16="http://schemas.microsoft.com/office/drawing/2014/main" id="{91C8395D-7376-4D17-9F94-A56909B43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0" y="6530120925"/>
          <a:ext cx="5628571" cy="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67</xdr:col>
      <xdr:colOff>0</xdr:colOff>
      <xdr:row>110</xdr:row>
      <xdr:rowOff>0</xdr:rowOff>
    </xdr:from>
    <xdr:ext cx="11876190" cy="3657143"/>
    <xdr:pic>
      <xdr:nvPicPr>
        <xdr:cNvPr id="6" name="Picture 5">
          <a:extLst>
            <a:ext uri="{FF2B5EF4-FFF2-40B4-BE49-F238E27FC236}">
              <a16:creationId xmlns:a16="http://schemas.microsoft.com/office/drawing/2014/main" id="{36BBEFC3-D128-4D40-9493-A73928941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63500" y="6541741425"/>
          <a:ext cx="11876190" cy="36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110</xdr:row>
      <xdr:rowOff>0</xdr:rowOff>
    </xdr:from>
    <xdr:ext cx="11895238" cy="3742857"/>
    <xdr:pic>
      <xdr:nvPicPr>
        <xdr:cNvPr id="7" name="Picture 6">
          <a:extLst>
            <a:ext uri="{FF2B5EF4-FFF2-40B4-BE49-F238E27FC236}">
              <a16:creationId xmlns:a16="http://schemas.microsoft.com/office/drawing/2014/main" id="{7DA92E52-5256-4858-B261-09102EE41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541741425"/>
          <a:ext cx="11895238" cy="3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518</xdr:row>
      <xdr:rowOff>0</xdr:rowOff>
    </xdr:from>
    <xdr:ext cx="6752381" cy="1895238"/>
    <xdr:pic>
      <xdr:nvPicPr>
        <xdr:cNvPr id="8" name="Picture 7">
          <a:extLst>
            <a:ext uri="{FF2B5EF4-FFF2-40B4-BE49-F238E27FC236}">
              <a16:creationId xmlns:a16="http://schemas.microsoft.com/office/drawing/2014/main" id="{54FE977B-D847-4248-9DC4-A2E09C3DE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619465425"/>
          <a:ext cx="6752381" cy="18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133</xdr:row>
      <xdr:rowOff>0</xdr:rowOff>
    </xdr:from>
    <xdr:ext cx="6733333" cy="3771429"/>
    <xdr:pic>
      <xdr:nvPicPr>
        <xdr:cNvPr id="9" name="Picture 8">
          <a:extLst>
            <a:ext uri="{FF2B5EF4-FFF2-40B4-BE49-F238E27FC236}">
              <a16:creationId xmlns:a16="http://schemas.microsoft.com/office/drawing/2014/main" id="{D7E749A6-9B55-48BE-A581-FC872DECF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546122925"/>
          <a:ext cx="67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179</xdr:row>
      <xdr:rowOff>0</xdr:rowOff>
    </xdr:from>
    <xdr:ext cx="11838095" cy="7628571"/>
    <xdr:pic>
      <xdr:nvPicPr>
        <xdr:cNvPr id="10" name="Picture 9">
          <a:extLst>
            <a:ext uri="{FF2B5EF4-FFF2-40B4-BE49-F238E27FC236}">
              <a16:creationId xmlns:a16="http://schemas.microsoft.com/office/drawing/2014/main" id="{E8D766AC-60BB-40EC-B7ED-9EAB2A050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554885925"/>
          <a:ext cx="11838095" cy="7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67</xdr:col>
      <xdr:colOff>0</xdr:colOff>
      <xdr:row>179</xdr:row>
      <xdr:rowOff>0</xdr:rowOff>
    </xdr:from>
    <xdr:ext cx="11866667" cy="7561905"/>
    <xdr:pic>
      <xdr:nvPicPr>
        <xdr:cNvPr id="11" name="Picture 10">
          <a:extLst>
            <a:ext uri="{FF2B5EF4-FFF2-40B4-BE49-F238E27FC236}">
              <a16:creationId xmlns:a16="http://schemas.microsoft.com/office/drawing/2014/main" id="{09E1979E-C5A8-485F-A6DA-7697FCE2E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763500" y="6554885925"/>
          <a:ext cx="11866667" cy="7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223</xdr:row>
      <xdr:rowOff>0</xdr:rowOff>
    </xdr:from>
    <xdr:ext cx="6752381" cy="7800000"/>
    <xdr:pic>
      <xdr:nvPicPr>
        <xdr:cNvPr id="12" name="Picture 11">
          <a:extLst>
            <a:ext uri="{FF2B5EF4-FFF2-40B4-BE49-F238E27FC236}">
              <a16:creationId xmlns:a16="http://schemas.microsoft.com/office/drawing/2014/main" id="{6B6BEBEE-2A21-4ED5-AA2F-A60877492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563267925"/>
          <a:ext cx="6752381" cy="7800000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288</xdr:row>
      <xdr:rowOff>0</xdr:rowOff>
    </xdr:from>
    <xdr:ext cx="11838095" cy="7609524"/>
    <xdr:pic>
      <xdr:nvPicPr>
        <xdr:cNvPr id="13" name="Picture 12">
          <a:extLst>
            <a:ext uri="{FF2B5EF4-FFF2-40B4-BE49-F238E27FC236}">
              <a16:creationId xmlns:a16="http://schemas.microsoft.com/office/drawing/2014/main" id="{31B5D831-BCA5-4B3C-AE5E-3EBA09BA9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575650425"/>
          <a:ext cx="11838095" cy="7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332</xdr:row>
      <xdr:rowOff>0</xdr:rowOff>
    </xdr:from>
    <xdr:ext cx="6714286" cy="3342857"/>
    <xdr:pic>
      <xdr:nvPicPr>
        <xdr:cNvPr id="14" name="Picture 13">
          <a:extLst>
            <a:ext uri="{FF2B5EF4-FFF2-40B4-BE49-F238E27FC236}">
              <a16:creationId xmlns:a16="http://schemas.microsoft.com/office/drawing/2014/main" id="{DCED6268-3636-499B-A13E-54D4C91BB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584032425"/>
          <a:ext cx="6714286" cy="3342857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786</xdr:row>
      <xdr:rowOff>0</xdr:rowOff>
    </xdr:from>
    <xdr:ext cx="6704762" cy="1790476"/>
    <xdr:pic>
      <xdr:nvPicPr>
        <xdr:cNvPr id="15" name="Picture 14">
          <a:extLst>
            <a:ext uri="{FF2B5EF4-FFF2-40B4-BE49-F238E27FC236}">
              <a16:creationId xmlns:a16="http://schemas.microsoft.com/office/drawing/2014/main" id="{63A36711-939C-4B6E-95D5-F38B5B317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670519425"/>
          <a:ext cx="6704762" cy="179047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353</xdr:row>
      <xdr:rowOff>0</xdr:rowOff>
    </xdr:from>
    <xdr:ext cx="6714286" cy="2561905"/>
    <xdr:pic>
      <xdr:nvPicPr>
        <xdr:cNvPr id="16" name="Picture 15">
          <a:extLst>
            <a:ext uri="{FF2B5EF4-FFF2-40B4-BE49-F238E27FC236}">
              <a16:creationId xmlns:a16="http://schemas.microsoft.com/office/drawing/2014/main" id="{5727618F-EC6C-45EB-B70F-7F7615CA2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6588032925"/>
          <a:ext cx="6714286" cy="2561905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401</xdr:row>
      <xdr:rowOff>0</xdr:rowOff>
    </xdr:from>
    <xdr:ext cx="11857143" cy="7609524"/>
    <xdr:pic>
      <xdr:nvPicPr>
        <xdr:cNvPr id="17" name="Picture 16">
          <a:extLst>
            <a:ext uri="{FF2B5EF4-FFF2-40B4-BE49-F238E27FC236}">
              <a16:creationId xmlns:a16="http://schemas.microsoft.com/office/drawing/2014/main" id="{6B1D2BA7-3428-4CA5-A2F3-559B6EBC3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6597176925"/>
          <a:ext cx="11857143" cy="7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67</xdr:col>
      <xdr:colOff>0</xdr:colOff>
      <xdr:row>401</xdr:row>
      <xdr:rowOff>0</xdr:rowOff>
    </xdr:from>
    <xdr:ext cx="11857143" cy="7609524"/>
    <xdr:pic>
      <xdr:nvPicPr>
        <xdr:cNvPr id="18" name="Picture 17">
          <a:extLst>
            <a:ext uri="{FF2B5EF4-FFF2-40B4-BE49-F238E27FC236}">
              <a16:creationId xmlns:a16="http://schemas.microsoft.com/office/drawing/2014/main" id="{21F0B37E-FAC7-4B15-8BE8-035EA4634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763500" y="6597176925"/>
          <a:ext cx="11857143" cy="7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446</xdr:row>
      <xdr:rowOff>0</xdr:rowOff>
    </xdr:from>
    <xdr:ext cx="11866667" cy="7600000"/>
    <xdr:pic>
      <xdr:nvPicPr>
        <xdr:cNvPr id="19" name="Picture 18">
          <a:extLst>
            <a:ext uri="{FF2B5EF4-FFF2-40B4-BE49-F238E27FC236}">
              <a16:creationId xmlns:a16="http://schemas.microsoft.com/office/drawing/2014/main" id="{9A9A5DC6-1C60-4114-BC00-B1CF6C363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605749425"/>
          <a:ext cx="11866667" cy="76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67</xdr:col>
      <xdr:colOff>0</xdr:colOff>
      <xdr:row>446</xdr:row>
      <xdr:rowOff>0</xdr:rowOff>
    </xdr:from>
    <xdr:ext cx="11847619" cy="7628571"/>
    <xdr:pic>
      <xdr:nvPicPr>
        <xdr:cNvPr id="20" name="Picture 19">
          <a:extLst>
            <a:ext uri="{FF2B5EF4-FFF2-40B4-BE49-F238E27FC236}">
              <a16:creationId xmlns:a16="http://schemas.microsoft.com/office/drawing/2014/main" id="{A6A91BE6-4AE3-4B89-9AAC-406E9B4D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763500" y="6605749425"/>
          <a:ext cx="11847619" cy="7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490</xdr:row>
      <xdr:rowOff>0</xdr:rowOff>
    </xdr:from>
    <xdr:ext cx="6704762" cy="1809524"/>
    <xdr:pic>
      <xdr:nvPicPr>
        <xdr:cNvPr id="21" name="Picture 20">
          <a:extLst>
            <a:ext uri="{FF2B5EF4-FFF2-40B4-BE49-F238E27FC236}">
              <a16:creationId xmlns:a16="http://schemas.microsoft.com/office/drawing/2014/main" id="{AA2E17D3-1EB5-4020-96A5-321529F4B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6614131425"/>
          <a:ext cx="6704762" cy="1809524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teams.microsoft.com/l/message/19:78f8023c-a6b9-46d0-895a-61f557bdde5d_f57b8c00-4882-4d7c-a3b9-0ecf369ec9ad@unq.gbl.spaces/1730104246996?context=%7B%22contextType%22%3A%22chat%22%7D" TargetMode="External"/><Relationship Id="rId3" Type="http://schemas.openxmlformats.org/officeDocument/2006/relationships/hyperlink" Target="https://teams.microsoft.com/l/message/19:78f8023c-a6b9-46d0-895a-61f557bdde5d_f57b8c00-4882-4d7c-a3b9-0ecf369ec9ad@unq.gbl.spaces/1730088184403?context=%7B%22contextType%22%3A%22chat%22%7D" TargetMode="External"/><Relationship Id="rId7" Type="http://schemas.openxmlformats.org/officeDocument/2006/relationships/hyperlink" Target="https://teams.microsoft.com/l/message/19:78f8023c-a6b9-46d0-895a-61f557bdde5d_f57b8c00-4882-4d7c-a3b9-0ecf369ec9ad@unq.gbl.spaces/1730103191831?context=%7B%22contextType%22%3A%22chat%22%7D" TargetMode="External"/><Relationship Id="rId2" Type="http://schemas.openxmlformats.org/officeDocument/2006/relationships/hyperlink" Target="https://teams.microsoft.com/l/message/19:05e04ef6-a8c9-48db-8065-061fa260292c_f57b8c00-4882-4d7c-a3b9-0ecf369ec9ad@unq.gbl.spaces/1730088111993?context=%7B%22contextType%22%3A%22chat%22%7D" TargetMode="External"/><Relationship Id="rId1" Type="http://schemas.openxmlformats.org/officeDocument/2006/relationships/hyperlink" Target="https://teams.microsoft.com/l/message/19:78f8023c-a6b9-46d0-895a-61f557bdde5d_f57b8c00-4882-4d7c-a3b9-0ecf369ec9ad@unq.gbl.spaces/1730084988528?context=%7B%22contextType%22%3A%22chat%22%7D" TargetMode="External"/><Relationship Id="rId6" Type="http://schemas.openxmlformats.org/officeDocument/2006/relationships/hyperlink" Target="https://teams.microsoft.com/l/message/19:05e04ef6-a8c9-48db-8065-061fa260292c_f57b8c00-4882-4d7c-a3b9-0ecf369ec9ad@unq.gbl.spaces/1730098518378?context=%7B%22contextType%22%3A%22chat%22%7D" TargetMode="External"/><Relationship Id="rId5" Type="http://schemas.openxmlformats.org/officeDocument/2006/relationships/hyperlink" Target="https://teams.microsoft.com/l/message/19:78f8023c-a6b9-46d0-895a-61f557bdde5d_f57b8c00-4882-4d7c-a3b9-0ecf369ec9ad@unq.gbl.spaces/1730096783393?context=%7B%22contextType%22%3A%22chat%22%7D" TargetMode="External"/><Relationship Id="rId4" Type="http://schemas.openxmlformats.org/officeDocument/2006/relationships/hyperlink" Target="https://teams.microsoft.com/l/message/19:78f8023c-a6b9-46d0-895a-61f557bdde5d_f57b8c00-4882-4d7c-a3b9-0ecf369ec9ad@unq.gbl.spaces/1730089150759?context=%7B%22contextType%22%3A%22chat%22%7D" TargetMode="External"/><Relationship Id="rId9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hyperlink" Target="https://teams.microsoft.com/l/message/19:c869a345-f176-4ecc-a5d1-ed669c946231_ec35828c-d5d4-4b08-9db2-6ecce1883b4c@unq.gbl.spaces/1730254451579?context=%7B%22contextType%22%3A%22chat%22%7D" TargetMode="External"/><Relationship Id="rId1" Type="http://schemas.openxmlformats.org/officeDocument/2006/relationships/hyperlink" Target="https://teams.microsoft.com/l/message/19:c869a345-f176-4ecc-a5d1-ed669c946231_ec35828c-d5d4-4b08-9db2-6ecce1883b4c@unq.gbl.spaces/1730251065762?context=%7B%22contextType%22%3A%22chat%22%7D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09c8da91-78a0-4a77-9e47-0ae891441106_c869a345-f176-4ecc-a5d1-ed669c946231@unq.gbl.spaces/1729060148564?context=%7B%22contextType%22%3A%22chat%22%7D" TargetMode="External"/><Relationship Id="rId2" Type="http://schemas.openxmlformats.org/officeDocument/2006/relationships/hyperlink" Target="https://teams.microsoft.com/l/message/19:09c8da91-78a0-4a77-9e47-0ae891441106_c869a345-f176-4ecc-a5d1-ed669c946231@unq.gbl.spaces/1729060743181?context=%7B%22contextType%22%3A%22chat%22%7D" TargetMode="External"/><Relationship Id="rId1" Type="http://schemas.openxmlformats.org/officeDocument/2006/relationships/hyperlink" Target="https://teams.microsoft.com/l/message/19:6591ef35-3cc7-49cb-8f66-b0a6ffed7230_c869a345-f176-4ecc-a5d1-ed669c946231@unq.gbl.spaces/1729052627510?context=%7B%22contextType%22%3A%22chat%22%7D" TargetMode="External"/><Relationship Id="rId5" Type="http://schemas.openxmlformats.org/officeDocument/2006/relationships/drawing" Target="../drawings/drawing3.xml"/><Relationship Id="rId4" Type="http://schemas.openxmlformats.org/officeDocument/2006/relationships/hyperlink" Target="https://teams.microsoft.com/l/message/19:0b5e004b-7a59-43b4-8530-91bb9c469331_c869a345-f176-4ecc-a5d1-ed669c946231@unq.gbl.spaces/1729066615742?context=%7B%22contextType%22%3A%22chat%22%7D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78f8023c-a6b9-46d0-895a-61f557bdde5d_f57b8c00-4882-4d7c-a3b9-0ecf369ec9ad@unq.gbl.spaces/1729133258088?context=%7B%22contextType%22%3A%22chat%22%7D" TargetMode="External"/><Relationship Id="rId2" Type="http://schemas.openxmlformats.org/officeDocument/2006/relationships/hyperlink" Target="https://teams.microsoft.com/l/message/19:78f8023c-a6b9-46d0-895a-61f557bdde5d_f57b8c00-4882-4d7c-a3b9-0ecf369ec9ad@unq.gbl.spaces/1729052500019?context=%7B%22contextType%22%3A%22chat%22%7D" TargetMode="External"/><Relationship Id="rId1" Type="http://schemas.openxmlformats.org/officeDocument/2006/relationships/hyperlink" Target="https://teams.microsoft.com/l/message/19:6591ef35-3cc7-49cb-8f66-b0a6ffed7230_c869a345-f176-4ecc-a5d1-ed669c946231@unq.gbl.spaces/1729152734676?context=%7B%22contextType%22%3A%22chat%22%7D" TargetMode="External"/><Relationship Id="rId5" Type="http://schemas.openxmlformats.org/officeDocument/2006/relationships/drawing" Target="../drawings/drawing4.xml"/><Relationship Id="rId4" Type="http://schemas.openxmlformats.org/officeDocument/2006/relationships/hyperlink" Target="https://teams.microsoft.com/l/message/19:78f8023c-a6b9-46d0-895a-61f557bdde5d_f57b8c00-4882-4d7c-a3b9-0ecf369ec9ad@unq.gbl.spaces/1729134779229?context=%7B%22contextType%22%3A%22chat%22%7D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https://teams.microsoft.com/l/message/19:05e04ef6-a8c9-48db-8065-061fa260292c_f57b8c00-4882-4d7c-a3b9-0ecf369ec9ad@unq.gbl.spaces/1729223657478?context=%7B%22contextType%22%3A%22chat%22%7D" TargetMode="External"/><Relationship Id="rId1" Type="http://schemas.openxmlformats.org/officeDocument/2006/relationships/hyperlink" Target="https://teams.microsoft.com/l/message/19:208f3024-2bf5-41c3-96f6-63d352d31699_c869a345-f176-4ecc-a5d1-ed669c946231@unq.gbl.spaces/1729223799585?context=%7B%22contextType%22%3A%22chat%22%7D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teams.microsoft.com/l/message/19:c869a345-f176-4ecc-a5d1-ed669c946231_ed1fb639-6ab5-438f-a415-7a1c314f15ff@unq.gbl.spaces/1729504039602?context=%7B%22contextType%22%3A%22chat%22%7D" TargetMode="Externa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teams.microsoft.com/l/message/19:57ccd10e-6d2b-4ba7-ad90-627bae897f2d_c869a345-f176-4ecc-a5d1-ed669c946231@unq.gbl.spaces/1729672935096?context=%7B%22contextType%22%3A%22chat%22%7D" TargetMode="External"/><Relationship Id="rId3" Type="http://schemas.openxmlformats.org/officeDocument/2006/relationships/hyperlink" Target="https://teams.microsoft.com/l/message/19:c869a345-f176-4ecc-a5d1-ed669c946231_df63f2b6-2580-44ff-98ee-a1aa0b52f5aa@unq.gbl.spaces/1729648829938?context=%7B%22contextType%22%3A%22chat%22%7D" TargetMode="External"/><Relationship Id="rId7" Type="http://schemas.openxmlformats.org/officeDocument/2006/relationships/hyperlink" Target="https://teams.microsoft.com/l/message/19:57ccd10e-6d2b-4ba7-ad90-627bae897f2d_c869a345-f176-4ecc-a5d1-ed669c946231@unq.gbl.spaces/1729666016297?context=%7B%22contextType%22%3A%22chat%22%7D" TargetMode="External"/><Relationship Id="rId2" Type="http://schemas.openxmlformats.org/officeDocument/2006/relationships/hyperlink" Target="https://teams.microsoft.com/l/message/19:c869a345-f176-4ecc-a5d1-ed669c946231_df63f2b6-2580-44ff-98ee-a1aa0b52f5aa@unq.gbl.spaces/1729646843699?context=%7B%22contextType%22%3A%22chat%22%7D" TargetMode="External"/><Relationship Id="rId1" Type="http://schemas.openxmlformats.org/officeDocument/2006/relationships/hyperlink" Target="https://teams.microsoft.com/l/message/19:27889f5f-8363-4054-bc62-5d210980d794_f57b8c00-4882-4d7c-a3b9-0ecf369ec9ad@unq.gbl.spaces/1729648516106?context=%7B%22contextType%22%3A%22chat%22%7D" TargetMode="External"/><Relationship Id="rId6" Type="http://schemas.openxmlformats.org/officeDocument/2006/relationships/hyperlink" Target="https://teams.microsoft.com/l/message/19:57ccd10e-6d2b-4ba7-ad90-627bae897f2d_c869a345-f176-4ecc-a5d1-ed669c946231@unq.gbl.spaces/1729645420387?context=%7B%22contextType%22%3A%22chat%22%7D" TargetMode="External"/><Relationship Id="rId5" Type="http://schemas.openxmlformats.org/officeDocument/2006/relationships/hyperlink" Target="https://teams.microsoft.com/l/message/19:57ccd10e-6d2b-4ba7-ad90-627bae897f2d_c869a345-f176-4ecc-a5d1-ed669c946231@unq.gbl.spaces/1729591293789?context=%7B%22contextType%22%3A%22chat%22%7D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s://teams.microsoft.com/l/message/19:d7afe02c6ef44f8b911b53dfceb5756d@thread.v2/1729587237253?context=%7B%22contextType%22%3A%22chat%22%7D" TargetMode="External"/><Relationship Id="rId9" Type="http://schemas.openxmlformats.org/officeDocument/2006/relationships/hyperlink" Target="https://teams.microsoft.com/l/message/19:57ccd10e-6d2b-4ba7-ad90-627bae897f2d_c869a345-f176-4ecc-a5d1-ed669c946231@unq.gbl.spaces/1729676746307?context=%7B%22contextType%22%3A%22chat%22%7D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https://teams.microsoft.com/l/message/19:c2f59e56-47db-4a1e-8d4e-693ba0ed46c2_c869a345-f176-4ecc-a5d1-ed669c946231@unq.gbl.spaces/1728529296781?context=%7B%22contextType%22%3A%22chat%22%7D" TargetMode="External"/><Relationship Id="rId13" Type="http://schemas.openxmlformats.org/officeDocument/2006/relationships/hyperlink" Target="https://teams.microsoft.com/l/message/19:c2f59e56-47db-4a1e-8d4e-693ba0ed46c2_c869a345-f176-4ecc-a5d1-ed669c946231@unq.gbl.spaces/1728979012967?context=%7B%22contextType%22%3A%22chat%22%7D" TargetMode="External"/><Relationship Id="rId18" Type="http://schemas.openxmlformats.org/officeDocument/2006/relationships/hyperlink" Target="https://teams.microsoft.com/l/message/19:d7afe02c6ef44f8b911b53dfceb5756d@thread.v2/1729042552812?context=%7B%22contextType%22%3A%22chat%22%7D" TargetMode="External"/><Relationship Id="rId26" Type="http://schemas.openxmlformats.org/officeDocument/2006/relationships/hyperlink" Target="https://teams.microsoft.com/l/message/19:d7afe02c6ef44f8b911b53dfceb5756d@thread.v2/1726219956372?context=%7B%22contextType%22%3A%22chat%22%7D" TargetMode="External"/><Relationship Id="rId3" Type="http://schemas.openxmlformats.org/officeDocument/2006/relationships/hyperlink" Target="https://teams.microsoft.com/l/message/19:c2f59e56-47db-4a1e-8d4e-693ba0ed46c2_c869a345-f176-4ecc-a5d1-ed669c946231@unq.gbl.spaces/1728273288034?context=%7B%22contextType%22%3A%22chat%22%7D" TargetMode="External"/><Relationship Id="rId21" Type="http://schemas.openxmlformats.org/officeDocument/2006/relationships/hyperlink" Target="https://teams.microsoft.com/l/message/19:d7afe02c6ef44f8b911b53dfceb5756d@thread.v2/1729215024255?context=%7B%22contextType%22%3A%22chat%22%7D" TargetMode="External"/><Relationship Id="rId7" Type="http://schemas.openxmlformats.org/officeDocument/2006/relationships/hyperlink" Target="https://teams.microsoft.com/l/message/19:d7afe02c6ef44f8b911b53dfceb5756d@thread.v2/1728379396631?context=%7B%22contextType%22%3A%22chat%22%7D" TargetMode="External"/><Relationship Id="rId12" Type="http://schemas.openxmlformats.org/officeDocument/2006/relationships/hyperlink" Target="https://teams.microsoft.com/l/message/19:c2f59e56-47db-4a1e-8d4e-693ba0ed46c2_c869a345-f176-4ecc-a5d1-ed669c946231@unq.gbl.spaces/1728956981901?context=%7B%22contextType%22%3A%22chat%22%7D" TargetMode="External"/><Relationship Id="rId17" Type="http://schemas.openxmlformats.org/officeDocument/2006/relationships/hyperlink" Target="https://teams.microsoft.com/l/message/19:d7afe02c6ef44f8b911b53dfceb5756d@thread.v2/1728984269768?context=%7B%22contextType%22%3A%22chat%22%7D" TargetMode="External"/><Relationship Id="rId25" Type="http://schemas.openxmlformats.org/officeDocument/2006/relationships/hyperlink" Target="https://teams.microsoft.com/l/message/19:c2f59e56-47db-4a1e-8d4e-693ba0ed46c2_c869a345-f176-4ecc-a5d1-ed669c946231@unq.gbl.spaces/1729494313180?context=%7B%22contextType%22%3A%22chat%22%7D" TargetMode="External"/><Relationship Id="rId2" Type="http://schemas.openxmlformats.org/officeDocument/2006/relationships/hyperlink" Target="https://teams.microsoft.com/l/message/19:d7afe02c6ef44f8b911b53dfceb5756d@thread.v2/1728010147828?context=%7B%22contextType%22%3A%22chat%22%7D" TargetMode="External"/><Relationship Id="rId16" Type="http://schemas.openxmlformats.org/officeDocument/2006/relationships/hyperlink" Target="https://teams.microsoft.com/l/message/19:c2f59e56-47db-4a1e-8d4e-693ba0ed46c2_c869a345-f176-4ecc-a5d1-ed669c946231@unq.gbl.spaces/1728982874511?context=%7B%22contextType%22%3A%22chat%22%7D" TargetMode="External"/><Relationship Id="rId20" Type="http://schemas.openxmlformats.org/officeDocument/2006/relationships/hyperlink" Target="https://teams.microsoft.com/l/message/19:c2f59e56-47db-4a1e-8d4e-693ba0ed46c2_c869a345-f176-4ecc-a5d1-ed669c946231@unq.gbl.spaces/1729213616580?context=%7B%22contextType%22%3A%22chat%22%7D" TargetMode="External"/><Relationship Id="rId29" Type="http://schemas.openxmlformats.org/officeDocument/2006/relationships/drawing" Target="../drawings/drawing8.xml"/><Relationship Id="rId1" Type="http://schemas.openxmlformats.org/officeDocument/2006/relationships/hyperlink" Target="https://teams.microsoft.com/l/message/19:6523507f-4208-463d-86e9-d8c7bf7bd3fb_c869a345-f176-4ecc-a5d1-ed669c946231@unq.gbl.spaces/1729823325857?context=%7B%22contextType%22%3A%22chat%22%7D" TargetMode="External"/><Relationship Id="rId6" Type="http://schemas.openxmlformats.org/officeDocument/2006/relationships/hyperlink" Target="https://teams.microsoft.com/l/message/19:c2f59e56-47db-4a1e-8d4e-693ba0ed46c2_c869a345-f176-4ecc-a5d1-ed669c946231@unq.gbl.spaces/1728357175520?context=%7B%22contextType%22%3A%22chat%22%7D" TargetMode="External"/><Relationship Id="rId11" Type="http://schemas.openxmlformats.org/officeDocument/2006/relationships/hyperlink" Target="https://teams.microsoft.com/l/message/19:d7afe02c6ef44f8b911b53dfceb5756d@thread.v2/1728874364999?context=%7B%22contextType%22%3A%22chat%22%7D" TargetMode="External"/><Relationship Id="rId24" Type="http://schemas.openxmlformats.org/officeDocument/2006/relationships/hyperlink" Target="https://teams.microsoft.com/l/message/19:c2f59e56-47db-4a1e-8d4e-693ba0ed46c2_c869a345-f176-4ecc-a5d1-ed669c946231@unq.gbl.spaces/1729219262140?context=%7B%22contextType%22%3A%22chat%22%7D" TargetMode="External"/><Relationship Id="rId5" Type="http://schemas.openxmlformats.org/officeDocument/2006/relationships/hyperlink" Target="https://teams.microsoft.com/l/message/19:d7afe02c6ef44f8b911b53dfceb5756d@thread.v2/1728349771417?context=%7B%22contextType%22%3A%22chat%22%7D" TargetMode="External"/><Relationship Id="rId15" Type="http://schemas.openxmlformats.org/officeDocument/2006/relationships/hyperlink" Target="https://teams.microsoft.com/l/message/19:d7afe02c6ef44f8b911b53dfceb5756d@thread.v2/1728889193366?context=%7B%22contextType%22%3A%22chat%22%7D" TargetMode="External"/><Relationship Id="rId23" Type="http://schemas.openxmlformats.org/officeDocument/2006/relationships/hyperlink" Target="https://teams.microsoft.com/l/message/19:d7afe02c6ef44f8b911b53dfceb5756d@thread.v2/1729219088089?context=%7B%22contextType%22%3A%22chat%22%7D" TargetMode="External"/><Relationship Id="rId28" Type="http://schemas.openxmlformats.org/officeDocument/2006/relationships/hyperlink" Target="https://teams.microsoft.com/l/message/19:8649a988-5b8b-4fb8-9e5b-8e6900b44986_c869a345-f176-4ecc-a5d1-ed669c946231@unq.gbl.spaces/1729830269657?context=%7B%22contextType%22%3A%22chat%22%7D" TargetMode="External"/><Relationship Id="rId10" Type="http://schemas.openxmlformats.org/officeDocument/2006/relationships/hyperlink" Target="https://teams.microsoft.com/l/message/19:c2f59e56-47db-4a1e-8d4e-693ba0ed46c2_c869a345-f176-4ecc-a5d1-ed669c946231@unq.gbl.spaces/1728873407617?context=%7B%22contextType%22%3A%22chat%22%7D" TargetMode="External"/><Relationship Id="rId19" Type="http://schemas.openxmlformats.org/officeDocument/2006/relationships/hyperlink" Target="https://teams.microsoft.com/l/message/19:c2f59e56-47db-4a1e-8d4e-693ba0ed46c2_c869a345-f176-4ecc-a5d1-ed669c946231@unq.gbl.spaces/1729042832644?context=%7B%22contextType%22%3A%22chat%22%7D" TargetMode="External"/><Relationship Id="rId4" Type="http://schemas.openxmlformats.org/officeDocument/2006/relationships/hyperlink" Target="https://teams.microsoft.com/l/message/19:d7afe02c6ef44f8b911b53dfceb5756d@thread.v2/1728273625213?context=%7B%22contextType%22%3A%22chat%22%7D" TargetMode="External"/><Relationship Id="rId9" Type="http://schemas.openxmlformats.org/officeDocument/2006/relationships/hyperlink" Target="https://teams.microsoft.com/l/message/19:d7afe02c6ef44f8b911b53dfceb5756d@thread.v2/1728531060323?context=%7B%22contextType%22%3A%22chat%22%7D" TargetMode="External"/><Relationship Id="rId14" Type="http://schemas.openxmlformats.org/officeDocument/2006/relationships/hyperlink" Target="https://teams.microsoft.com/l/message/19:d7afe02c6ef44f8b911b53dfceb5756d@thread.v2/1728982124741?context=%7B%22contextType%22%3A%22chat%22%7D" TargetMode="External"/><Relationship Id="rId22" Type="http://schemas.openxmlformats.org/officeDocument/2006/relationships/hyperlink" Target="https://teams.microsoft.com/l/message/19:d7afe02c6ef44f8b911b53dfceb5756d@thread.v2/1729218582692?context=%7B%22contextType%22%3A%22chat%22%7D" TargetMode="External"/><Relationship Id="rId27" Type="http://schemas.openxmlformats.org/officeDocument/2006/relationships/hyperlink" Target="https://teams.microsoft.com/l/message/19:d7afe02c6ef44f8b911b53dfceb5756d@thread.v2/1729829866264?context=%7B%22contextType%22%3A%22chat%22%7D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8F9F1-4590-4487-9BE7-967CF50B93CD}">
  <dimension ref="B2"/>
  <sheetViews>
    <sheetView zoomScale="85" zoomScaleNormal="85" workbookViewId="0">
      <selection activeCell="AZ42" sqref="AZ42"/>
    </sheetView>
  </sheetViews>
  <sheetFormatPr defaultColWidth="2.85546875" defaultRowHeight="15" x14ac:dyDescent="0.25"/>
  <cols>
    <col min="1" max="16384" width="2.85546875" style="3"/>
  </cols>
  <sheetData>
    <row r="2" spans="2:2" x14ac:dyDescent="0.25">
      <c r="B2" s="1" t="s">
        <v>99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ABBEEF-62AF-4936-84CD-55DE30195249}">
  <dimension ref="B2:BW803"/>
  <sheetViews>
    <sheetView zoomScale="85" zoomScaleNormal="85" workbookViewId="0">
      <selection activeCell="E12" sqref="E12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626</v>
      </c>
    </row>
    <row r="4" spans="2:5" x14ac:dyDescent="0.25">
      <c r="C4" s="4">
        <v>0</v>
      </c>
      <c r="E4" s="1" t="s">
        <v>629</v>
      </c>
    </row>
    <row r="5" spans="2:5" x14ac:dyDescent="0.25">
      <c r="E5" s="3" t="s">
        <v>628</v>
      </c>
    </row>
    <row r="7" spans="2:5" x14ac:dyDescent="0.25">
      <c r="E7" s="3" t="s">
        <v>807</v>
      </c>
    </row>
    <row r="8" spans="2:5" x14ac:dyDescent="0.25">
      <c r="E8" s="3" t="s">
        <v>205</v>
      </c>
    </row>
    <row r="9" spans="2:5" x14ac:dyDescent="0.25">
      <c r="E9" s="3" t="s">
        <v>410</v>
      </c>
    </row>
    <row r="10" spans="2:5" x14ac:dyDescent="0.25">
      <c r="E10" s="3" t="s">
        <v>88</v>
      </c>
    </row>
    <row r="11" spans="2:5" x14ac:dyDescent="0.25">
      <c r="E11" s="3" t="s">
        <v>624</v>
      </c>
    </row>
    <row r="12" spans="2:5" x14ac:dyDescent="0.25">
      <c r="E12" s="3" t="s">
        <v>625</v>
      </c>
    </row>
    <row r="19" spans="3:5" x14ac:dyDescent="0.25">
      <c r="C19" s="20">
        <v>0</v>
      </c>
      <c r="E19" s="1" t="s">
        <v>627</v>
      </c>
    </row>
    <row r="20" spans="3:5" x14ac:dyDescent="0.25">
      <c r="E20" s="1" t="s">
        <v>218</v>
      </c>
    </row>
    <row r="21" spans="3:5" x14ac:dyDescent="0.25">
      <c r="E21" s="3" t="s">
        <v>1</v>
      </c>
    </row>
    <row r="23" spans="3:5" customFormat="1" x14ac:dyDescent="0.25">
      <c r="E23" s="21" t="s">
        <v>630</v>
      </c>
    </row>
    <row r="24" spans="3:5" customFormat="1" x14ac:dyDescent="0.25">
      <c r="E24" t="s">
        <v>631</v>
      </c>
    </row>
    <row r="25" spans="3:5" customFormat="1" x14ac:dyDescent="0.25"/>
    <row r="26" spans="3:5" customFormat="1" x14ac:dyDescent="0.25"/>
    <row r="27" spans="3:5" customFormat="1" x14ac:dyDescent="0.25"/>
    <row r="28" spans="3:5" customFormat="1" x14ac:dyDescent="0.25"/>
    <row r="29" spans="3:5" customFormat="1" x14ac:dyDescent="0.25"/>
    <row r="30" spans="3:5" customFormat="1" x14ac:dyDescent="0.25"/>
    <row r="31" spans="3:5" customFormat="1" x14ac:dyDescent="0.25"/>
    <row r="32" spans="3:5" customFormat="1" x14ac:dyDescent="0.25"/>
    <row r="33" spans="5:21" customFormat="1" x14ac:dyDescent="0.25"/>
    <row r="34" spans="5:21" customFormat="1" x14ac:dyDescent="0.25"/>
    <row r="35" spans="5:21" customFormat="1" x14ac:dyDescent="0.25"/>
    <row r="36" spans="5:21" customFormat="1" x14ac:dyDescent="0.25"/>
    <row r="37" spans="5:21" customFormat="1" x14ac:dyDescent="0.25"/>
    <row r="38" spans="5:21" customFormat="1" x14ac:dyDescent="0.25"/>
    <row r="39" spans="5:21" customFormat="1" x14ac:dyDescent="0.25"/>
    <row r="40" spans="5:21" customFormat="1" x14ac:dyDescent="0.25"/>
    <row r="41" spans="5:21" customFormat="1" x14ac:dyDescent="0.25"/>
    <row r="42" spans="5:21" customFormat="1" x14ac:dyDescent="0.25"/>
    <row r="43" spans="5:21" customFormat="1" x14ac:dyDescent="0.25"/>
    <row r="44" spans="5:21" customFormat="1" x14ac:dyDescent="0.25"/>
    <row r="45" spans="5:21" customFormat="1" x14ac:dyDescent="0.25"/>
    <row r="46" spans="5:21" customFormat="1" x14ac:dyDescent="0.25">
      <c r="E46" t="s">
        <v>25</v>
      </c>
    </row>
    <row r="47" spans="5:21" x14ac:dyDescent="0.25">
      <c r="E47" s="1" t="s">
        <v>633</v>
      </c>
      <c r="N47" t="s">
        <v>634</v>
      </c>
      <c r="U47" s="1" t="s">
        <v>635</v>
      </c>
    </row>
    <row r="48" spans="5:21" x14ac:dyDescent="0.25">
      <c r="E48" s="1" t="s">
        <v>636</v>
      </c>
      <c r="U48" s="1" t="s">
        <v>637</v>
      </c>
    </row>
    <row r="50" spans="5:33" x14ac:dyDescent="0.25">
      <c r="E50" s="14" t="s">
        <v>2</v>
      </c>
      <c r="F50" s="15"/>
      <c r="G50" s="15"/>
      <c r="H50" s="15"/>
      <c r="I50" s="15"/>
      <c r="J50" s="15"/>
      <c r="K50" s="15"/>
      <c r="L50" s="15"/>
      <c r="M50" s="15"/>
      <c r="N50" s="15"/>
      <c r="O50" s="15"/>
      <c r="P50" s="15"/>
      <c r="Q50" s="15"/>
      <c r="R50" s="15"/>
      <c r="S50" s="15"/>
      <c r="T50" s="15"/>
      <c r="U50" s="15"/>
      <c r="V50" s="15"/>
      <c r="W50" s="15"/>
      <c r="X50" s="15"/>
      <c r="Y50" s="15"/>
      <c r="Z50" s="15"/>
      <c r="AA50" s="15"/>
      <c r="AB50" s="15"/>
      <c r="AC50" s="15"/>
      <c r="AD50" s="15"/>
      <c r="AE50" s="15"/>
      <c r="AF50" s="15"/>
      <c r="AG50" s="15"/>
    </row>
    <row r="51" spans="5:33" x14ac:dyDescent="0.25">
      <c r="E51" s="14" t="s">
        <v>156</v>
      </c>
      <c r="F51" s="15"/>
      <c r="G51" s="15"/>
      <c r="H51" s="15"/>
      <c r="I51" s="15"/>
      <c r="J51" s="15"/>
      <c r="K51" s="15"/>
      <c r="L51" s="15"/>
      <c r="M51" s="15"/>
      <c r="N51" s="15"/>
      <c r="O51" s="15"/>
      <c r="P51" s="15"/>
      <c r="Q51" s="15"/>
      <c r="R51" s="15"/>
      <c r="S51" s="15"/>
      <c r="T51" s="15"/>
      <c r="U51" s="15"/>
      <c r="V51" s="15"/>
      <c r="W51" s="15"/>
      <c r="X51" s="15"/>
      <c r="Y51" s="15"/>
      <c r="Z51" s="15"/>
      <c r="AA51" s="15"/>
      <c r="AB51" s="15"/>
      <c r="AC51" s="15"/>
      <c r="AD51" s="15"/>
      <c r="AE51" s="15"/>
      <c r="AF51" s="15"/>
      <c r="AG51" s="15"/>
    </row>
    <row r="52" spans="5:33" x14ac:dyDescent="0.25">
      <c r="E52" s="14" t="s">
        <v>157</v>
      </c>
      <c r="F52" s="15"/>
      <c r="G52" s="15"/>
      <c r="H52" s="15"/>
      <c r="I52" s="15"/>
      <c r="J52" s="15"/>
      <c r="K52" s="15"/>
      <c r="L52" s="15"/>
      <c r="M52" s="15"/>
      <c r="N52" s="15"/>
      <c r="O52" s="15"/>
      <c r="P52" s="15"/>
      <c r="Q52" s="15"/>
      <c r="R52" s="15"/>
      <c r="S52" s="15"/>
      <c r="T52" s="15"/>
      <c r="U52" s="15"/>
      <c r="V52" s="15"/>
      <c r="W52" s="15"/>
      <c r="X52" s="15"/>
      <c r="Y52" s="15"/>
      <c r="Z52" s="15"/>
      <c r="AA52" s="15"/>
      <c r="AB52" s="15"/>
      <c r="AC52" s="15"/>
      <c r="AD52" s="15"/>
      <c r="AE52" s="15"/>
      <c r="AF52" s="15"/>
      <c r="AG52" s="15"/>
    </row>
    <row r="53" spans="5:33" x14ac:dyDescent="0.25">
      <c r="E53" s="14" t="s">
        <v>24</v>
      </c>
      <c r="F53" s="15"/>
      <c r="G53" s="15"/>
      <c r="H53" s="15"/>
      <c r="I53" s="15"/>
      <c r="J53" s="15"/>
      <c r="K53" s="15"/>
      <c r="L53" s="15"/>
      <c r="M53" s="15"/>
      <c r="N53" s="15"/>
      <c r="O53" s="15"/>
      <c r="P53" s="15"/>
      <c r="Q53" s="15"/>
      <c r="R53" s="15"/>
      <c r="S53" s="15"/>
      <c r="T53" s="15"/>
      <c r="U53" s="15"/>
      <c r="V53" s="15"/>
      <c r="W53" s="15"/>
      <c r="X53" s="15"/>
      <c r="Y53" s="15"/>
      <c r="Z53" s="15"/>
      <c r="AA53" s="15"/>
      <c r="AB53" s="15"/>
      <c r="AC53" s="15"/>
      <c r="AD53" s="15"/>
      <c r="AE53" s="15"/>
      <c r="AF53" s="15"/>
      <c r="AG53" s="15"/>
    </row>
    <row r="54" spans="5:33" x14ac:dyDescent="0.25">
      <c r="E54" s="14" t="s">
        <v>29</v>
      </c>
      <c r="F54" s="15"/>
      <c r="G54" s="15"/>
      <c r="H54" s="15"/>
      <c r="I54" s="15"/>
      <c r="J54" s="15"/>
      <c r="K54" s="15"/>
      <c r="L54" s="15"/>
      <c r="M54" s="15"/>
      <c r="N54" s="15"/>
      <c r="O54" s="15"/>
      <c r="P54" s="15"/>
      <c r="Q54" s="15"/>
      <c r="R54" s="15"/>
      <c r="S54" s="15"/>
      <c r="T54" s="15"/>
      <c r="U54" s="15"/>
      <c r="V54" s="15"/>
      <c r="W54" s="15"/>
      <c r="X54" s="15"/>
      <c r="Y54" s="15"/>
      <c r="Z54" s="15"/>
      <c r="AA54" s="15"/>
      <c r="AB54" s="15"/>
      <c r="AC54" s="15"/>
      <c r="AD54" s="15"/>
      <c r="AE54" s="15"/>
      <c r="AF54" s="15"/>
      <c r="AG54" s="15"/>
    </row>
    <row r="55" spans="5:33" x14ac:dyDescent="0.25">
      <c r="E55" s="14" t="s">
        <v>138</v>
      </c>
      <c r="F55" s="15"/>
      <c r="G55" s="15"/>
      <c r="H55" s="15"/>
      <c r="I55" s="15"/>
      <c r="J55" s="15"/>
      <c r="K55" s="15"/>
      <c r="L55" s="15"/>
      <c r="M55" s="15"/>
      <c r="N55" s="15"/>
      <c r="O55" s="15"/>
      <c r="P55" s="15"/>
      <c r="Q55" s="15"/>
      <c r="R55" s="15"/>
      <c r="S55" s="15"/>
      <c r="T55" s="15"/>
      <c r="U55" s="15"/>
      <c r="V55" s="15"/>
      <c r="W55" s="15"/>
      <c r="X55" s="15"/>
      <c r="Y55" s="15"/>
      <c r="Z55" s="15"/>
      <c r="AA55" s="15"/>
      <c r="AB55" s="15"/>
      <c r="AC55" s="15"/>
      <c r="AD55" s="15"/>
      <c r="AE55" s="15"/>
      <c r="AF55" s="15"/>
      <c r="AG55" s="15"/>
    </row>
    <row r="56" spans="5:33" x14ac:dyDescent="0.25">
      <c r="E56" s="14" t="s">
        <v>638</v>
      </c>
      <c r="F56" s="15"/>
      <c r="G56" s="15"/>
      <c r="H56" s="15"/>
      <c r="I56" s="15"/>
      <c r="J56" s="15"/>
      <c r="K56" s="15"/>
      <c r="L56" s="15"/>
      <c r="M56" s="15"/>
      <c r="N56" s="15"/>
      <c r="O56" s="15"/>
      <c r="P56" s="15"/>
      <c r="Q56" s="15"/>
      <c r="R56" s="15"/>
      <c r="S56" s="15"/>
      <c r="T56" s="15"/>
      <c r="U56" s="15"/>
      <c r="V56" s="15"/>
      <c r="W56" s="15"/>
      <c r="X56" s="15"/>
      <c r="Y56" s="15"/>
      <c r="Z56" s="15"/>
      <c r="AA56" s="15"/>
      <c r="AB56" s="15"/>
      <c r="AC56" s="15"/>
      <c r="AD56" s="15"/>
      <c r="AE56" s="15"/>
      <c r="AF56" s="15"/>
      <c r="AG56" s="15"/>
    </row>
    <row r="57" spans="5:33" x14ac:dyDescent="0.25">
      <c r="E57" s="14" t="s">
        <v>639</v>
      </c>
      <c r="F57" s="15"/>
      <c r="G57" s="15"/>
      <c r="H57" s="15"/>
      <c r="I57" s="15"/>
      <c r="J57" s="15"/>
      <c r="K57" s="15"/>
      <c r="L57" s="15"/>
      <c r="M57" s="15"/>
      <c r="N57" s="15"/>
      <c r="O57" s="15"/>
      <c r="P57" s="15"/>
      <c r="Q57" s="15"/>
      <c r="R57" s="15"/>
      <c r="S57" s="15"/>
      <c r="T57" s="15"/>
      <c r="U57" s="15"/>
      <c r="V57" s="15"/>
      <c r="W57" s="15"/>
      <c r="X57" s="15"/>
      <c r="Y57" s="15"/>
      <c r="Z57" s="15"/>
      <c r="AA57" s="15"/>
      <c r="AB57" s="15"/>
      <c r="AC57" s="15"/>
      <c r="AD57" s="15"/>
      <c r="AE57" s="15"/>
      <c r="AF57" s="15"/>
      <c r="AG57" s="15"/>
    </row>
    <row r="58" spans="5:33" x14ac:dyDescent="0.25">
      <c r="E58" s="14" t="s">
        <v>3</v>
      </c>
      <c r="F58" s="15"/>
      <c r="G58" s="15"/>
      <c r="H58" s="15"/>
      <c r="I58" s="15"/>
      <c r="J58" s="15"/>
      <c r="K58" s="15"/>
      <c r="L58" s="15"/>
      <c r="M58" s="15"/>
      <c r="N58" s="15"/>
      <c r="O58" s="15"/>
      <c r="P58" s="15"/>
      <c r="Q58" s="15"/>
      <c r="R58" s="15"/>
      <c r="S58" s="15"/>
      <c r="T58" s="15"/>
      <c r="U58" s="15"/>
      <c r="V58" s="15"/>
      <c r="W58" s="15"/>
      <c r="X58" s="15"/>
      <c r="Y58" s="15"/>
      <c r="Z58" s="15"/>
      <c r="AA58" s="15"/>
      <c r="AB58" s="15"/>
      <c r="AC58" s="15"/>
      <c r="AD58" s="15"/>
      <c r="AE58" s="15"/>
      <c r="AF58" s="15"/>
      <c r="AG58" s="15"/>
    </row>
    <row r="60" spans="5:33" x14ac:dyDescent="0.25">
      <c r="E60" s="16" t="s">
        <v>21</v>
      </c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  <c r="AA60" s="17"/>
      <c r="AB60" s="17"/>
      <c r="AC60" s="17"/>
      <c r="AD60" s="17"/>
      <c r="AE60" s="17"/>
      <c r="AF60" s="17"/>
    </row>
    <row r="61" spans="5:33" x14ac:dyDescent="0.25">
      <c r="E61" s="16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  <c r="AA61" s="17"/>
      <c r="AB61" s="17"/>
      <c r="AC61" s="17"/>
      <c r="AD61" s="17"/>
      <c r="AE61" s="17"/>
      <c r="AF61" s="17"/>
    </row>
    <row r="62" spans="5:33" x14ac:dyDescent="0.25">
      <c r="E62" s="19" t="s">
        <v>39</v>
      </c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  <c r="AA62" s="17"/>
      <c r="AB62" s="17"/>
      <c r="AC62" s="17"/>
      <c r="AD62" s="17"/>
      <c r="AE62" s="17"/>
      <c r="AF62" s="17"/>
    </row>
    <row r="63" spans="5:33" x14ac:dyDescent="0.25">
      <c r="E63" s="19" t="s">
        <v>22</v>
      </c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  <c r="AA63" s="17"/>
      <c r="AB63" s="17"/>
      <c r="AC63" s="17"/>
      <c r="AD63" s="17"/>
      <c r="AE63" s="17"/>
      <c r="AF63" s="17"/>
    </row>
    <row r="64" spans="5:33" x14ac:dyDescent="0.25">
      <c r="E64" s="19" t="s">
        <v>642</v>
      </c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  <c r="AA64" s="17"/>
      <c r="AB64" s="17"/>
      <c r="AC64" s="17"/>
      <c r="AD64" s="17"/>
      <c r="AE64" s="17"/>
      <c r="AF64" s="17"/>
    </row>
    <row r="65" spans="5:32" x14ac:dyDescent="0.25">
      <c r="E65" s="19" t="s">
        <v>203</v>
      </c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  <c r="AA65" s="17"/>
      <c r="AB65" s="17"/>
      <c r="AC65" s="17"/>
      <c r="AD65" s="17"/>
      <c r="AE65" s="17"/>
      <c r="AF65" s="17"/>
    </row>
    <row r="66" spans="5:32" x14ac:dyDescent="0.25">
      <c r="E66" s="19" t="s">
        <v>640</v>
      </c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  <c r="AA66" s="17"/>
      <c r="AB66" s="17"/>
      <c r="AC66" s="17"/>
      <c r="AD66" s="17"/>
      <c r="AE66" s="17"/>
      <c r="AF66" s="17"/>
    </row>
    <row r="67" spans="5:32" x14ac:dyDescent="0.25">
      <c r="E67" s="19" t="s">
        <v>158</v>
      </c>
      <c r="F67" s="17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  <c r="AA67" s="17"/>
      <c r="AB67" s="17"/>
      <c r="AC67" s="17"/>
      <c r="AD67" s="17"/>
      <c r="AE67" s="17"/>
      <c r="AF67" s="17"/>
    </row>
    <row r="68" spans="5:32" x14ac:dyDescent="0.25">
      <c r="E68" s="19" t="s">
        <v>641</v>
      </c>
      <c r="F68" s="17"/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  <c r="AA68" s="17"/>
      <c r="AB68" s="17"/>
      <c r="AC68" s="17"/>
      <c r="AD68" s="17"/>
      <c r="AE68" s="17"/>
      <c r="AF68" s="17"/>
    </row>
    <row r="69" spans="5:32" x14ac:dyDescent="0.25">
      <c r="E69" s="16" t="s">
        <v>20</v>
      </c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  <c r="AA69" s="17"/>
      <c r="AB69" s="17"/>
      <c r="AC69" s="17"/>
      <c r="AD69" s="17"/>
      <c r="AE69" s="17"/>
      <c r="AF69" s="17"/>
    </row>
    <row r="70" spans="5:32" x14ac:dyDescent="0.25">
      <c r="E70" s="16"/>
      <c r="F70" s="17"/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  <c r="AA70" s="17"/>
      <c r="AB70" s="17"/>
      <c r="AC70" s="17"/>
      <c r="AD70" s="17"/>
      <c r="AE70" s="17"/>
      <c r="AF70" s="17"/>
    </row>
    <row r="71" spans="5:32" x14ac:dyDescent="0.25">
      <c r="E71" s="19" t="s">
        <v>39</v>
      </c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  <c r="AA71" s="17"/>
      <c r="AB71" s="17"/>
      <c r="AC71" s="17"/>
      <c r="AD71" s="17"/>
      <c r="AE71" s="17"/>
      <c r="AF71" s="17"/>
    </row>
    <row r="72" spans="5:32" x14ac:dyDescent="0.25">
      <c r="E72" s="19" t="s">
        <v>22</v>
      </c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  <c r="AA72" s="17"/>
      <c r="AB72" s="17"/>
      <c r="AC72" s="17"/>
      <c r="AD72" s="17"/>
      <c r="AE72" s="17"/>
      <c r="AF72" s="17"/>
    </row>
    <row r="73" spans="5:32" ht="14.25" customHeight="1" x14ac:dyDescent="0.25">
      <c r="E73" s="19" t="s">
        <v>642</v>
      </c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  <c r="AA73" s="17"/>
      <c r="AB73" s="17"/>
      <c r="AC73" s="17"/>
      <c r="AD73" s="17"/>
      <c r="AE73" s="17"/>
      <c r="AF73" s="17"/>
    </row>
    <row r="74" spans="5:32" x14ac:dyDescent="0.25">
      <c r="E74" s="19" t="s">
        <v>644</v>
      </c>
      <c r="F74" s="17"/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  <c r="AA74" s="17"/>
      <c r="AB74" s="17"/>
      <c r="AC74" s="17"/>
      <c r="AD74" s="17"/>
      <c r="AE74" s="17"/>
      <c r="AF74" s="17"/>
    </row>
    <row r="75" spans="5:32" x14ac:dyDescent="0.25">
      <c r="E75" s="19" t="s">
        <v>643</v>
      </c>
      <c r="F75" s="17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  <c r="AA75" s="17"/>
      <c r="AB75" s="17"/>
      <c r="AC75" s="17"/>
      <c r="AD75" s="17"/>
      <c r="AE75" s="17"/>
      <c r="AF75" s="17"/>
    </row>
    <row r="76" spans="5:32" x14ac:dyDescent="0.25">
      <c r="E76" s="19" t="s">
        <v>158</v>
      </c>
      <c r="F76" s="17"/>
      <c r="G76" s="17"/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  <c r="AA76" s="17"/>
      <c r="AB76" s="17"/>
      <c r="AC76" s="17"/>
      <c r="AD76" s="17"/>
      <c r="AE76" s="17"/>
      <c r="AF76" s="17"/>
    </row>
    <row r="77" spans="5:32" ht="14.25" customHeight="1" x14ac:dyDescent="0.25">
      <c r="E77" s="19" t="s">
        <v>645</v>
      </c>
      <c r="F77" s="17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  <c r="AA77" s="17"/>
      <c r="AB77" s="17"/>
      <c r="AC77" s="17"/>
      <c r="AD77" s="17"/>
      <c r="AE77" s="17"/>
      <c r="AF77" s="17"/>
    </row>
    <row r="78" spans="5:32" x14ac:dyDescent="0.25">
      <c r="E78" s="16" t="s">
        <v>20</v>
      </c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  <c r="AA78" s="17"/>
      <c r="AB78" s="17"/>
      <c r="AC78" s="17"/>
      <c r="AD78" s="17"/>
      <c r="AE78" s="17"/>
      <c r="AF78" s="17"/>
    </row>
    <row r="79" spans="5:32" ht="14.25" customHeight="1" x14ac:dyDescent="0.25">
      <c r="E79" s="16"/>
      <c r="F79" s="17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  <c r="AA79" s="17"/>
      <c r="AB79" s="17"/>
      <c r="AC79" s="17"/>
      <c r="AD79" s="17"/>
      <c r="AE79" s="17"/>
      <c r="AF79" s="17"/>
    </row>
    <row r="80" spans="5:32" x14ac:dyDescent="0.25">
      <c r="E80" s="16" t="s">
        <v>27</v>
      </c>
      <c r="F80" s="17"/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  <c r="AA80" s="17"/>
      <c r="AB80" s="17"/>
      <c r="AC80" s="17"/>
      <c r="AD80" s="17"/>
      <c r="AE80" s="17"/>
      <c r="AF80" s="17"/>
    </row>
    <row r="81" spans="5:68" x14ac:dyDescent="0.25">
      <c r="E81" s="16" t="s">
        <v>23</v>
      </c>
      <c r="F81" s="17"/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  <c r="AA81" s="17"/>
      <c r="AB81" s="17"/>
      <c r="AC81" s="17"/>
      <c r="AD81" s="17"/>
      <c r="AE81" s="17"/>
      <c r="AF81" s="17"/>
    </row>
    <row r="83" spans="5:68" x14ac:dyDescent="0.25">
      <c r="E83" s="1" t="s">
        <v>4</v>
      </c>
    </row>
    <row r="85" spans="5:68" x14ac:dyDescent="0.25">
      <c r="E85" s="1" t="s">
        <v>633</v>
      </c>
      <c r="BP85" s="1" t="s">
        <v>636</v>
      </c>
    </row>
    <row r="107" spans="5:68" x14ac:dyDescent="0.25">
      <c r="E107" s="1" t="s">
        <v>5</v>
      </c>
    </row>
    <row r="109" spans="5:68" x14ac:dyDescent="0.25">
      <c r="E109" s="1" t="s">
        <v>633</v>
      </c>
      <c r="BP109" s="1" t="s">
        <v>636</v>
      </c>
    </row>
    <row r="131" spans="5:5" x14ac:dyDescent="0.25">
      <c r="E131" s="21" t="s">
        <v>648</v>
      </c>
    </row>
    <row r="132" spans="5:5" x14ac:dyDescent="0.25">
      <c r="E132" t="s">
        <v>649</v>
      </c>
    </row>
    <row r="133" spans="5:5" x14ac:dyDescent="0.25">
      <c r="E133"/>
    </row>
    <row r="154" spans="5:14" x14ac:dyDescent="0.25">
      <c r="E154" s="3" t="s">
        <v>25</v>
      </c>
    </row>
    <row r="155" spans="5:14" x14ac:dyDescent="0.25">
      <c r="E155" s="1" t="s">
        <v>636</v>
      </c>
    </row>
    <row r="157" spans="5:14" x14ac:dyDescent="0.25">
      <c r="E157" s="3" t="s">
        <v>33</v>
      </c>
    </row>
    <row r="158" spans="5:14" x14ac:dyDescent="0.25">
      <c r="E158" s="1" t="s">
        <v>650</v>
      </c>
      <c r="N158" s="35" t="s">
        <v>653</v>
      </c>
    </row>
    <row r="159" spans="5:14" x14ac:dyDescent="0.25">
      <c r="E159" s="1" t="s">
        <v>651</v>
      </c>
      <c r="N159" s="35" t="s">
        <v>652</v>
      </c>
    </row>
    <row r="161" spans="5:68" x14ac:dyDescent="0.25">
      <c r="E161" s="16" t="s">
        <v>21</v>
      </c>
      <c r="F161" s="1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  <c r="AA161" s="17"/>
      <c r="AB161" s="17"/>
      <c r="AC161" s="17"/>
      <c r="AD161" s="17"/>
      <c r="AE161" s="17"/>
      <c r="AF161" s="17"/>
    </row>
    <row r="162" spans="5:68" x14ac:dyDescent="0.25">
      <c r="E162" s="16"/>
      <c r="F162" s="17"/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  <c r="AA162" s="17"/>
      <c r="AB162" s="17"/>
      <c r="AC162" s="17"/>
      <c r="AD162" s="17"/>
      <c r="AE162" s="17"/>
      <c r="AF162" s="17"/>
    </row>
    <row r="163" spans="5:68" x14ac:dyDescent="0.25">
      <c r="E163" s="19" t="s">
        <v>39</v>
      </c>
      <c r="F163" s="17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  <c r="AA163" s="17"/>
      <c r="AB163" s="17"/>
      <c r="AC163" s="17"/>
      <c r="AD163" s="17"/>
      <c r="AE163" s="17"/>
      <c r="AF163" s="17"/>
    </row>
    <row r="164" spans="5:68" x14ac:dyDescent="0.25">
      <c r="E164" s="19" t="s">
        <v>22</v>
      </c>
      <c r="F164" s="17"/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  <c r="AA164" s="17"/>
      <c r="AB164" s="17"/>
      <c r="AC164" s="17"/>
      <c r="AD164" s="17"/>
      <c r="AE164" s="17"/>
      <c r="AF164" s="17"/>
    </row>
    <row r="165" spans="5:68" ht="14.25" customHeight="1" x14ac:dyDescent="0.25">
      <c r="E165" s="19" t="s">
        <v>642</v>
      </c>
      <c r="F165" s="17"/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  <c r="AA165" s="17"/>
      <c r="AB165" s="17"/>
      <c r="AC165" s="17"/>
      <c r="AD165" s="17"/>
      <c r="AE165" s="17"/>
      <c r="AF165" s="17"/>
    </row>
    <row r="166" spans="5:68" x14ac:dyDescent="0.25">
      <c r="E166" s="19" t="s">
        <v>204</v>
      </c>
      <c r="F166" s="17"/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  <c r="AA166" s="17"/>
      <c r="AB166" s="17"/>
      <c r="AC166" s="17"/>
      <c r="AD166" s="17"/>
      <c r="AE166" s="17"/>
      <c r="AF166" s="17"/>
    </row>
    <row r="167" spans="5:68" x14ac:dyDescent="0.25">
      <c r="E167" s="19" t="s">
        <v>643</v>
      </c>
      <c r="F167" s="17"/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  <c r="AA167" s="17"/>
      <c r="AB167" s="17"/>
      <c r="AC167" s="17"/>
      <c r="AD167" s="17"/>
      <c r="AE167" s="17"/>
      <c r="AF167" s="17"/>
    </row>
    <row r="168" spans="5:68" x14ac:dyDescent="0.25">
      <c r="E168" s="19" t="s">
        <v>158</v>
      </c>
      <c r="F168" s="17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  <c r="AA168" s="17"/>
      <c r="AB168" s="17"/>
      <c r="AC168" s="17"/>
      <c r="AD168" s="17"/>
      <c r="AE168" s="17"/>
      <c r="AF168" s="17"/>
    </row>
    <row r="169" spans="5:68" ht="14.25" customHeight="1" x14ac:dyDescent="0.25">
      <c r="E169" s="19" t="s">
        <v>654</v>
      </c>
      <c r="F169" s="17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  <c r="AA169" s="17"/>
      <c r="AB169" s="17"/>
      <c r="AC169" s="17"/>
      <c r="AD169" s="17"/>
      <c r="AE169" s="17"/>
      <c r="AF169" s="17"/>
    </row>
    <row r="170" spans="5:68" x14ac:dyDescent="0.25">
      <c r="E170" s="16" t="s">
        <v>20</v>
      </c>
      <c r="F170" s="17"/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  <c r="AA170" s="17"/>
      <c r="AB170" s="17"/>
      <c r="AC170" s="17"/>
      <c r="AD170" s="17"/>
      <c r="AE170" s="17"/>
      <c r="AF170" s="17"/>
    </row>
    <row r="171" spans="5:68" ht="14.25" customHeight="1" x14ac:dyDescent="0.25">
      <c r="E171" s="16"/>
      <c r="F171" s="17"/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  <c r="AA171" s="17"/>
      <c r="AB171" s="17"/>
      <c r="AC171" s="17"/>
      <c r="AD171" s="17"/>
      <c r="AE171" s="17"/>
      <c r="AF171" s="17"/>
    </row>
    <row r="172" spans="5:68" x14ac:dyDescent="0.25">
      <c r="E172" s="16" t="s">
        <v>27</v>
      </c>
      <c r="F172" s="17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  <c r="AA172" s="17"/>
      <c r="AB172" s="17"/>
      <c r="AC172" s="17"/>
      <c r="AD172" s="17"/>
      <c r="AE172" s="17"/>
      <c r="AF172" s="17"/>
    </row>
    <row r="173" spans="5:68" x14ac:dyDescent="0.25">
      <c r="E173" s="16" t="s">
        <v>23</v>
      </c>
      <c r="F173" s="17"/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  <c r="AA173" s="17"/>
      <c r="AB173" s="17"/>
      <c r="AC173" s="17"/>
      <c r="AD173" s="17"/>
      <c r="AE173" s="17"/>
      <c r="AF173" s="17"/>
    </row>
    <row r="175" spans="5:68" x14ac:dyDescent="0.25">
      <c r="E175" s="1" t="s">
        <v>4</v>
      </c>
      <c r="BP175" s="1" t="s">
        <v>5</v>
      </c>
    </row>
    <row r="177" spans="5:68" x14ac:dyDescent="0.25">
      <c r="E177" s="3" t="s">
        <v>33</v>
      </c>
      <c r="BP177" s="3" t="s">
        <v>33</v>
      </c>
    </row>
    <row r="178" spans="5:68" x14ac:dyDescent="0.25">
      <c r="E178" s="1" t="s">
        <v>651</v>
      </c>
      <c r="BP178" s="1" t="s">
        <v>651</v>
      </c>
    </row>
    <row r="221" spans="5:5" x14ac:dyDescent="0.25">
      <c r="E221" s="21" t="s">
        <v>655</v>
      </c>
    </row>
    <row r="222" spans="5:5" x14ac:dyDescent="0.25">
      <c r="E222" t="s">
        <v>656</v>
      </c>
    </row>
    <row r="223" spans="5:5" x14ac:dyDescent="0.25">
      <c r="E223"/>
    </row>
    <row r="224" spans="5:5" customFormat="1" x14ac:dyDescent="0.25"/>
    <row r="225" customFormat="1" x14ac:dyDescent="0.25"/>
    <row r="226" customFormat="1" x14ac:dyDescent="0.25"/>
    <row r="227" customFormat="1" x14ac:dyDescent="0.25"/>
    <row r="228" customFormat="1" x14ac:dyDescent="0.25"/>
    <row r="229" customFormat="1" x14ac:dyDescent="0.25"/>
    <row r="230" customFormat="1" x14ac:dyDescent="0.25"/>
    <row r="231" customFormat="1" x14ac:dyDescent="0.25"/>
    <row r="232" customFormat="1" x14ac:dyDescent="0.25"/>
    <row r="233" customFormat="1" x14ac:dyDescent="0.25"/>
    <row r="234" customFormat="1" x14ac:dyDescent="0.25"/>
    <row r="235" customFormat="1" x14ac:dyDescent="0.25"/>
    <row r="236" customFormat="1" x14ac:dyDescent="0.25"/>
    <row r="237" customFormat="1" x14ac:dyDescent="0.25"/>
    <row r="238" customFormat="1" x14ac:dyDescent="0.25"/>
    <row r="239" customFormat="1" x14ac:dyDescent="0.25"/>
    <row r="240" customFormat="1" x14ac:dyDescent="0.25"/>
    <row r="241" customFormat="1" x14ac:dyDescent="0.25"/>
    <row r="242" customFormat="1" x14ac:dyDescent="0.25"/>
    <row r="243" customFormat="1" x14ac:dyDescent="0.25"/>
    <row r="244" customFormat="1" x14ac:dyDescent="0.25"/>
    <row r="245" customFormat="1" x14ac:dyDescent="0.25"/>
    <row r="246" customFormat="1" x14ac:dyDescent="0.25"/>
    <row r="247" customFormat="1" x14ac:dyDescent="0.25"/>
    <row r="248" customFormat="1" x14ac:dyDescent="0.25"/>
    <row r="249" customFormat="1" x14ac:dyDescent="0.25"/>
    <row r="250" customFormat="1" x14ac:dyDescent="0.25"/>
    <row r="251" customFormat="1" x14ac:dyDescent="0.25"/>
    <row r="252" customFormat="1" x14ac:dyDescent="0.25"/>
    <row r="253" customFormat="1" x14ac:dyDescent="0.25"/>
    <row r="254" customFormat="1" x14ac:dyDescent="0.25"/>
    <row r="255" customFormat="1" x14ac:dyDescent="0.25"/>
    <row r="256" customFormat="1" x14ac:dyDescent="0.25"/>
    <row r="257" spans="5:15" customFormat="1" x14ac:dyDescent="0.25"/>
    <row r="258" spans="5:15" customFormat="1" x14ac:dyDescent="0.25"/>
    <row r="259" spans="5:15" customFormat="1" x14ac:dyDescent="0.25"/>
    <row r="260" spans="5:15" customFormat="1" x14ac:dyDescent="0.25"/>
    <row r="261" spans="5:15" customFormat="1" x14ac:dyDescent="0.25"/>
    <row r="262" spans="5:15" customFormat="1" x14ac:dyDescent="0.25"/>
    <row r="263" spans="5:15" customFormat="1" x14ac:dyDescent="0.25"/>
    <row r="264" spans="5:15" customFormat="1" x14ac:dyDescent="0.25"/>
    <row r="265" spans="5:15" customFormat="1" x14ac:dyDescent="0.25"/>
    <row r="266" spans="5:15" x14ac:dyDescent="0.25">
      <c r="E266" s="3" t="s">
        <v>25</v>
      </c>
    </row>
    <row r="267" spans="5:15" x14ac:dyDescent="0.25">
      <c r="E267" s="1" t="s">
        <v>636</v>
      </c>
    </row>
    <row r="269" spans="5:15" customFormat="1" x14ac:dyDescent="0.25">
      <c r="E269" t="s">
        <v>33</v>
      </c>
    </row>
    <row r="270" spans="5:15" customFormat="1" x14ac:dyDescent="0.25">
      <c r="E270" s="2" t="s">
        <v>650</v>
      </c>
      <c r="O270" s="29" t="s">
        <v>653</v>
      </c>
    </row>
    <row r="271" spans="5:15" customFormat="1" x14ac:dyDescent="0.25">
      <c r="E271" s="2" t="s">
        <v>651</v>
      </c>
      <c r="O271" s="29" t="s">
        <v>652</v>
      </c>
    </row>
    <row r="272" spans="5:15" customFormat="1" x14ac:dyDescent="0.25"/>
    <row r="273" spans="5:32" x14ac:dyDescent="0.25">
      <c r="E273" s="16" t="s">
        <v>21</v>
      </c>
      <c r="F273" s="17"/>
      <c r="G273" s="17"/>
      <c r="H273" s="17"/>
      <c r="I273" s="17"/>
      <c r="J273" s="17"/>
      <c r="K273" s="17"/>
      <c r="L273" s="17"/>
      <c r="M273" s="17"/>
      <c r="N273" s="17"/>
      <c r="O273" s="17"/>
      <c r="P273" s="17"/>
      <c r="Q273" s="17"/>
      <c r="R273" s="17"/>
      <c r="S273" s="17"/>
      <c r="T273" s="17"/>
      <c r="U273" s="17"/>
      <c r="V273" s="17"/>
      <c r="W273" s="17"/>
      <c r="X273" s="17"/>
      <c r="Y273" s="17"/>
      <c r="Z273" s="17"/>
      <c r="AA273" s="17"/>
      <c r="AB273" s="17"/>
      <c r="AC273" s="17"/>
      <c r="AD273" s="17"/>
      <c r="AE273" s="17"/>
      <c r="AF273" s="17"/>
    </row>
    <row r="274" spans="5:32" x14ac:dyDescent="0.25">
      <c r="E274" s="16"/>
      <c r="F274" s="17"/>
      <c r="G274" s="17"/>
      <c r="H274" s="17"/>
      <c r="I274" s="17"/>
      <c r="J274" s="17"/>
      <c r="K274" s="17"/>
      <c r="L274" s="17"/>
      <c r="M274" s="17"/>
      <c r="N274" s="17"/>
      <c r="O274" s="17"/>
      <c r="P274" s="17"/>
      <c r="Q274" s="17"/>
      <c r="R274" s="17"/>
      <c r="S274" s="17"/>
      <c r="T274" s="17"/>
      <c r="U274" s="17"/>
      <c r="V274" s="17"/>
      <c r="W274" s="17"/>
      <c r="X274" s="17"/>
      <c r="Y274" s="17"/>
      <c r="Z274" s="17"/>
      <c r="AA274" s="17"/>
      <c r="AB274" s="17"/>
      <c r="AC274" s="17"/>
      <c r="AD274" s="17"/>
      <c r="AE274" s="17"/>
      <c r="AF274" s="17"/>
    </row>
    <row r="275" spans="5:32" x14ac:dyDescent="0.25">
      <c r="E275" s="19" t="s">
        <v>39</v>
      </c>
      <c r="F275" s="17"/>
      <c r="G275" s="17"/>
      <c r="H275" s="17"/>
      <c r="I275" s="17"/>
      <c r="J275" s="17"/>
      <c r="K275" s="17"/>
      <c r="L275" s="17"/>
      <c r="M275" s="17"/>
      <c r="N275" s="17"/>
      <c r="O275" s="17"/>
      <c r="P275" s="17"/>
      <c r="Q275" s="17"/>
      <c r="R275" s="17"/>
      <c r="S275" s="17"/>
      <c r="T275" s="17"/>
      <c r="U275" s="17"/>
      <c r="V275" s="17"/>
      <c r="W275" s="17"/>
      <c r="X275" s="17"/>
      <c r="Y275" s="17"/>
      <c r="Z275" s="17"/>
      <c r="AA275" s="17"/>
      <c r="AB275" s="17"/>
      <c r="AC275" s="17"/>
      <c r="AD275" s="17"/>
      <c r="AE275" s="17"/>
      <c r="AF275" s="17"/>
    </row>
    <row r="276" spans="5:32" x14ac:dyDescent="0.25">
      <c r="E276" s="19" t="s">
        <v>22</v>
      </c>
      <c r="F276" s="17"/>
      <c r="G276" s="17"/>
      <c r="H276" s="17"/>
      <c r="I276" s="17"/>
      <c r="J276" s="17"/>
      <c r="K276" s="17"/>
      <c r="L276" s="17"/>
      <c r="M276" s="17"/>
      <c r="N276" s="17"/>
      <c r="O276" s="17"/>
      <c r="P276" s="17"/>
      <c r="Q276" s="17"/>
      <c r="R276" s="17"/>
      <c r="S276" s="17"/>
      <c r="T276" s="17"/>
      <c r="U276" s="17"/>
      <c r="V276" s="17"/>
      <c r="W276" s="17"/>
      <c r="X276" s="17"/>
      <c r="Y276" s="17"/>
      <c r="Z276" s="17"/>
      <c r="AA276" s="17"/>
      <c r="AB276" s="17"/>
      <c r="AC276" s="17"/>
      <c r="AD276" s="17"/>
      <c r="AE276" s="17"/>
      <c r="AF276" s="17"/>
    </row>
    <row r="277" spans="5:32" ht="14.25" customHeight="1" x14ac:dyDescent="0.25">
      <c r="E277" s="19" t="s">
        <v>642</v>
      </c>
      <c r="F277" s="17"/>
      <c r="G277" s="17"/>
      <c r="H277" s="17"/>
      <c r="I277" s="17"/>
      <c r="J277" s="17"/>
      <c r="K277" s="17"/>
      <c r="L277" s="17"/>
      <c r="M277" s="17"/>
      <c r="N277" s="17"/>
      <c r="O277" s="17"/>
      <c r="P277" s="17"/>
      <c r="Q277" s="17"/>
      <c r="R277" s="17"/>
      <c r="S277" s="17"/>
      <c r="T277" s="17"/>
      <c r="U277" s="17"/>
      <c r="V277" s="17"/>
      <c r="W277" s="17"/>
      <c r="X277" s="17"/>
      <c r="Y277" s="17"/>
      <c r="Z277" s="17"/>
      <c r="AA277" s="17"/>
      <c r="AB277" s="17"/>
      <c r="AC277" s="17"/>
      <c r="AD277" s="17"/>
      <c r="AE277" s="17"/>
      <c r="AF277" s="17"/>
    </row>
    <row r="278" spans="5:32" x14ac:dyDescent="0.25">
      <c r="E278" s="19" t="s">
        <v>203</v>
      </c>
      <c r="F278" s="17"/>
      <c r="G278" s="17"/>
      <c r="H278" s="17"/>
      <c r="I278" s="17"/>
      <c r="J278" s="17"/>
      <c r="K278" s="17"/>
      <c r="L278" s="17"/>
      <c r="M278" s="17"/>
      <c r="N278" s="17"/>
      <c r="O278" s="17"/>
      <c r="P278" s="17"/>
      <c r="Q278" s="17"/>
      <c r="R278" s="17"/>
      <c r="S278" s="17"/>
      <c r="T278" s="17"/>
      <c r="U278" s="17"/>
      <c r="V278" s="17"/>
      <c r="W278" s="17"/>
      <c r="X278" s="17"/>
      <c r="Y278" s="17"/>
      <c r="Z278" s="17"/>
      <c r="AA278" s="17"/>
      <c r="AB278" s="17"/>
      <c r="AC278" s="17"/>
      <c r="AD278" s="17"/>
      <c r="AE278" s="17"/>
      <c r="AF278" s="17"/>
    </row>
    <row r="279" spans="5:32" x14ac:dyDescent="0.25">
      <c r="E279" s="19" t="s">
        <v>643</v>
      </c>
      <c r="F279" s="17"/>
      <c r="G279" s="17"/>
      <c r="H279" s="17"/>
      <c r="I279" s="17"/>
      <c r="J279" s="17"/>
      <c r="K279" s="17"/>
      <c r="L279" s="17"/>
      <c r="M279" s="17"/>
      <c r="N279" s="17"/>
      <c r="O279" s="17"/>
      <c r="P279" s="17"/>
      <c r="Q279" s="17"/>
      <c r="R279" s="17"/>
      <c r="S279" s="17"/>
      <c r="T279" s="17"/>
      <c r="U279" s="17"/>
      <c r="V279" s="17"/>
      <c r="W279" s="17"/>
      <c r="X279" s="17"/>
      <c r="Y279" s="17"/>
      <c r="Z279" s="17"/>
      <c r="AA279" s="17"/>
      <c r="AB279" s="17"/>
      <c r="AC279" s="17"/>
      <c r="AD279" s="17"/>
      <c r="AE279" s="17"/>
      <c r="AF279" s="17"/>
    </row>
    <row r="280" spans="5:32" x14ac:dyDescent="0.25">
      <c r="E280" s="19" t="s">
        <v>158</v>
      </c>
      <c r="F280" s="17"/>
      <c r="G280" s="17"/>
      <c r="H280" s="17"/>
      <c r="I280" s="17"/>
      <c r="J280" s="17"/>
      <c r="K280" s="17"/>
      <c r="L280" s="17"/>
      <c r="M280" s="17"/>
      <c r="N280" s="17"/>
      <c r="O280" s="17"/>
      <c r="P280" s="17"/>
      <c r="Q280" s="17"/>
      <c r="R280" s="17"/>
      <c r="S280" s="17"/>
      <c r="T280" s="17"/>
      <c r="U280" s="17"/>
      <c r="V280" s="17"/>
      <c r="W280" s="17"/>
      <c r="X280" s="17"/>
      <c r="Y280" s="17"/>
      <c r="Z280" s="17"/>
      <c r="AA280" s="17"/>
      <c r="AB280" s="17"/>
      <c r="AC280" s="17"/>
      <c r="AD280" s="17"/>
      <c r="AE280" s="17"/>
      <c r="AF280" s="17"/>
    </row>
    <row r="281" spans="5:32" ht="14.25" customHeight="1" x14ac:dyDescent="0.25">
      <c r="E281" s="19" t="s">
        <v>657</v>
      </c>
      <c r="F281" s="17"/>
      <c r="G281" s="17"/>
      <c r="H281" s="17"/>
      <c r="I281" s="17"/>
      <c r="J281" s="17"/>
      <c r="K281" s="17"/>
      <c r="L281" s="17"/>
      <c r="M281" s="17"/>
      <c r="N281" s="17"/>
      <c r="O281" s="17"/>
      <c r="P281" s="17"/>
      <c r="Q281" s="17"/>
      <c r="R281" s="17"/>
      <c r="S281" s="17"/>
      <c r="T281" s="17"/>
      <c r="U281" s="17"/>
      <c r="V281" s="17"/>
      <c r="W281" s="17"/>
      <c r="X281" s="17"/>
      <c r="Y281" s="17"/>
      <c r="Z281" s="17"/>
      <c r="AA281" s="17"/>
      <c r="AB281" s="17"/>
      <c r="AC281" s="17"/>
      <c r="AD281" s="17"/>
      <c r="AE281" s="17"/>
      <c r="AF281" s="17"/>
    </row>
    <row r="282" spans="5:32" x14ac:dyDescent="0.25">
      <c r="E282" s="16" t="s">
        <v>20</v>
      </c>
      <c r="F282" s="17"/>
      <c r="G282" s="17"/>
      <c r="H282" s="17"/>
      <c r="I282" s="17"/>
      <c r="J282" s="17"/>
      <c r="K282" s="17"/>
      <c r="L282" s="17"/>
      <c r="M282" s="17"/>
      <c r="N282" s="17"/>
      <c r="O282" s="17"/>
      <c r="P282" s="17"/>
      <c r="Q282" s="17"/>
      <c r="R282" s="17"/>
      <c r="S282" s="17"/>
      <c r="T282" s="17"/>
      <c r="U282" s="17"/>
      <c r="V282" s="17"/>
      <c r="W282" s="17"/>
      <c r="X282" s="17"/>
      <c r="Y282" s="17"/>
      <c r="Z282" s="17"/>
      <c r="AA282" s="17"/>
      <c r="AB282" s="17"/>
      <c r="AC282" s="17"/>
      <c r="AD282" s="17"/>
      <c r="AE282" s="17"/>
      <c r="AF282" s="17"/>
    </row>
    <row r="283" spans="5:32" ht="14.25" customHeight="1" x14ac:dyDescent="0.25">
      <c r="E283" s="16"/>
      <c r="F283" s="17"/>
      <c r="G283" s="17"/>
      <c r="H283" s="17"/>
      <c r="I283" s="17"/>
      <c r="J283" s="17"/>
      <c r="K283" s="17"/>
      <c r="L283" s="17"/>
      <c r="M283" s="17"/>
      <c r="N283" s="17"/>
      <c r="O283" s="17"/>
      <c r="P283" s="17"/>
      <c r="Q283" s="17"/>
      <c r="R283" s="17"/>
      <c r="S283" s="17"/>
      <c r="T283" s="17"/>
      <c r="U283" s="17"/>
      <c r="V283" s="17"/>
      <c r="W283" s="17"/>
      <c r="X283" s="17"/>
      <c r="Y283" s="17"/>
      <c r="Z283" s="17"/>
      <c r="AA283" s="17"/>
      <c r="AB283" s="17"/>
      <c r="AC283" s="17"/>
      <c r="AD283" s="17"/>
      <c r="AE283" s="17"/>
      <c r="AF283" s="17"/>
    </row>
    <row r="284" spans="5:32" x14ac:dyDescent="0.25">
      <c r="E284" s="16" t="s">
        <v>27</v>
      </c>
      <c r="F284" s="17"/>
      <c r="G284" s="17"/>
      <c r="H284" s="17"/>
      <c r="I284" s="17"/>
      <c r="J284" s="17"/>
      <c r="K284" s="17"/>
      <c r="L284" s="17"/>
      <c r="M284" s="17"/>
      <c r="N284" s="17"/>
      <c r="O284" s="17"/>
      <c r="P284" s="17"/>
      <c r="Q284" s="17"/>
      <c r="R284" s="17"/>
      <c r="S284" s="17"/>
      <c r="T284" s="17"/>
      <c r="U284" s="17"/>
      <c r="V284" s="17"/>
      <c r="W284" s="17"/>
      <c r="X284" s="17"/>
      <c r="Y284" s="17"/>
      <c r="Z284" s="17"/>
      <c r="AA284" s="17"/>
      <c r="AB284" s="17"/>
      <c r="AC284" s="17"/>
      <c r="AD284" s="17"/>
      <c r="AE284" s="17"/>
      <c r="AF284" s="17"/>
    </row>
    <row r="285" spans="5:32" x14ac:dyDescent="0.25">
      <c r="E285" s="16" t="s">
        <v>23</v>
      </c>
      <c r="F285" s="17"/>
      <c r="G285" s="17"/>
      <c r="H285" s="17"/>
      <c r="I285" s="17"/>
      <c r="J285" s="17"/>
      <c r="K285" s="17"/>
      <c r="L285" s="17"/>
      <c r="M285" s="17"/>
      <c r="N285" s="17"/>
      <c r="O285" s="17"/>
      <c r="P285" s="17"/>
      <c r="Q285" s="17"/>
      <c r="R285" s="17"/>
      <c r="S285" s="17"/>
      <c r="T285" s="17"/>
      <c r="U285" s="17"/>
      <c r="V285" s="17"/>
      <c r="W285" s="17"/>
      <c r="X285" s="17"/>
      <c r="Y285" s="17"/>
      <c r="Z285" s="17"/>
      <c r="AA285" s="17"/>
      <c r="AB285" s="17"/>
      <c r="AC285" s="17"/>
      <c r="AD285" s="17"/>
      <c r="AE285" s="17"/>
      <c r="AF285" s="17"/>
    </row>
    <row r="287" spans="5:32" customFormat="1" x14ac:dyDescent="0.25">
      <c r="E287" s="2" t="s">
        <v>650</v>
      </c>
    </row>
    <row r="288" spans="5:32" customFormat="1" x14ac:dyDescent="0.25"/>
    <row r="289" customFormat="1" x14ac:dyDescent="0.25"/>
    <row r="290" customFormat="1" x14ac:dyDescent="0.25"/>
    <row r="291" customFormat="1" x14ac:dyDescent="0.25"/>
    <row r="292" customFormat="1" x14ac:dyDescent="0.25"/>
    <row r="293" customFormat="1" x14ac:dyDescent="0.25"/>
    <row r="294" customFormat="1" x14ac:dyDescent="0.25"/>
    <row r="295" customFormat="1" x14ac:dyDescent="0.25"/>
    <row r="296" customFormat="1" x14ac:dyDescent="0.25"/>
    <row r="297" customFormat="1" x14ac:dyDescent="0.25"/>
    <row r="298" customFormat="1" x14ac:dyDescent="0.25"/>
    <row r="299" customFormat="1" x14ac:dyDescent="0.25"/>
    <row r="300" customFormat="1" x14ac:dyDescent="0.25"/>
    <row r="301" customFormat="1" x14ac:dyDescent="0.25"/>
    <row r="302" customFormat="1" x14ac:dyDescent="0.25"/>
    <row r="303" customFormat="1" x14ac:dyDescent="0.25"/>
    <row r="304" customFormat="1" x14ac:dyDescent="0.25"/>
    <row r="305" customFormat="1" x14ac:dyDescent="0.25"/>
    <row r="306" customFormat="1" x14ac:dyDescent="0.25"/>
    <row r="307" customFormat="1" x14ac:dyDescent="0.25"/>
    <row r="308" customFormat="1" x14ac:dyDescent="0.25"/>
    <row r="309" customFormat="1" x14ac:dyDescent="0.25"/>
    <row r="310" customFormat="1" x14ac:dyDescent="0.25"/>
    <row r="311" customFormat="1" x14ac:dyDescent="0.25"/>
    <row r="312" customFormat="1" x14ac:dyDescent="0.25"/>
    <row r="313" customFormat="1" x14ac:dyDescent="0.25"/>
    <row r="314" customFormat="1" x14ac:dyDescent="0.25"/>
    <row r="315" customFormat="1" x14ac:dyDescent="0.25"/>
    <row r="316" customFormat="1" x14ac:dyDescent="0.25"/>
    <row r="317" customFormat="1" x14ac:dyDescent="0.25"/>
    <row r="318" customFormat="1" x14ac:dyDescent="0.25"/>
    <row r="319" customFormat="1" x14ac:dyDescent="0.25"/>
    <row r="320" customFormat="1" x14ac:dyDescent="0.25"/>
    <row r="321" spans="5:5" customFormat="1" x14ac:dyDescent="0.25"/>
    <row r="322" spans="5:5" customFormat="1" x14ac:dyDescent="0.25"/>
    <row r="323" spans="5:5" customFormat="1" x14ac:dyDescent="0.25"/>
    <row r="324" spans="5:5" customFormat="1" x14ac:dyDescent="0.25"/>
    <row r="325" spans="5:5" customFormat="1" x14ac:dyDescent="0.25"/>
    <row r="326" spans="5:5" customFormat="1" x14ac:dyDescent="0.25"/>
    <row r="327" spans="5:5" customFormat="1" x14ac:dyDescent="0.25"/>
    <row r="328" spans="5:5" customFormat="1" x14ac:dyDescent="0.25"/>
    <row r="329" spans="5:5" customFormat="1" x14ac:dyDescent="0.25"/>
    <row r="330" spans="5:5" customFormat="1" x14ac:dyDescent="0.25">
      <c r="E330" s="21" t="s">
        <v>658</v>
      </c>
    </row>
    <row r="331" spans="5:5" customFormat="1" x14ac:dyDescent="0.25">
      <c r="E331" t="s">
        <v>659</v>
      </c>
    </row>
    <row r="332" spans="5:5" customFormat="1" x14ac:dyDescent="0.25"/>
    <row r="333" spans="5:5" customFormat="1" x14ac:dyDescent="0.25"/>
    <row r="334" spans="5:5" customFormat="1" x14ac:dyDescent="0.25"/>
    <row r="335" spans="5:5" customFormat="1" x14ac:dyDescent="0.25"/>
    <row r="336" spans="5:5" customFormat="1" x14ac:dyDescent="0.25"/>
    <row r="337" spans="5:5" customFormat="1" x14ac:dyDescent="0.25"/>
    <row r="351" spans="5:5" customFormat="1" x14ac:dyDescent="0.25">
      <c r="E351" s="21" t="s">
        <v>800</v>
      </c>
    </row>
    <row r="352" spans="5:5" customFormat="1" x14ac:dyDescent="0.25">
      <c r="E352" t="s">
        <v>801</v>
      </c>
    </row>
    <row r="353" spans="5:5" customFormat="1" x14ac:dyDescent="0.25"/>
    <row r="354" spans="5:5" customFormat="1" x14ac:dyDescent="0.25"/>
    <row r="355" spans="5:5" customFormat="1" x14ac:dyDescent="0.25"/>
    <row r="356" spans="5:5" customFormat="1" x14ac:dyDescent="0.25"/>
    <row r="357" spans="5:5" customFormat="1" x14ac:dyDescent="0.25"/>
    <row r="358" spans="5:5" customFormat="1" x14ac:dyDescent="0.25"/>
    <row r="359" spans="5:5" customFormat="1" x14ac:dyDescent="0.25"/>
    <row r="360" spans="5:5" customFormat="1" x14ac:dyDescent="0.25"/>
    <row r="361" spans="5:5" customFormat="1" x14ac:dyDescent="0.25"/>
    <row r="362" spans="5:5" customFormat="1" x14ac:dyDescent="0.25"/>
    <row r="363" spans="5:5" customFormat="1" x14ac:dyDescent="0.25"/>
    <row r="364" spans="5:5" customFormat="1" x14ac:dyDescent="0.25"/>
    <row r="365" spans="5:5" customFormat="1" x14ac:dyDescent="0.25"/>
    <row r="366" spans="5:5" customFormat="1" x14ac:dyDescent="0.25"/>
    <row r="367" spans="5:5" customFormat="1" x14ac:dyDescent="0.25"/>
    <row r="368" spans="5:5" customFormat="1" x14ac:dyDescent="0.25">
      <c r="E368" t="s">
        <v>25</v>
      </c>
    </row>
    <row r="369" spans="5:32" customFormat="1" x14ac:dyDescent="0.25">
      <c r="E369" s="2" t="s">
        <v>636</v>
      </c>
    </row>
    <row r="370" spans="5:32" customFormat="1" x14ac:dyDescent="0.25"/>
    <row r="371" spans="5:32" customFormat="1" x14ac:dyDescent="0.25">
      <c r="E371" t="s">
        <v>33</v>
      </c>
    </row>
    <row r="372" spans="5:32" customFormat="1" x14ac:dyDescent="0.25">
      <c r="E372" s="2" t="s">
        <v>650</v>
      </c>
      <c r="N372" s="29" t="s">
        <v>652</v>
      </c>
    </row>
    <row r="373" spans="5:32" customFormat="1" x14ac:dyDescent="0.25">
      <c r="E373" s="2" t="s">
        <v>651</v>
      </c>
      <c r="N373" s="29" t="s">
        <v>653</v>
      </c>
    </row>
    <row r="374" spans="5:32" customFormat="1" x14ac:dyDescent="0.25"/>
    <row r="375" spans="5:32" x14ac:dyDescent="0.25">
      <c r="E375" s="16" t="s">
        <v>21</v>
      </c>
      <c r="F375" s="17"/>
      <c r="G375" s="17"/>
      <c r="H375" s="17"/>
      <c r="I375" s="17"/>
      <c r="J375" s="17"/>
      <c r="K375" s="17"/>
      <c r="L375" s="17"/>
      <c r="M375" s="17"/>
      <c r="N375" s="17"/>
      <c r="O375" s="17"/>
      <c r="P375" s="17"/>
      <c r="Q375" s="17"/>
      <c r="R375" s="17"/>
      <c r="S375" s="17"/>
      <c r="T375" s="17"/>
      <c r="U375" s="17"/>
      <c r="V375" s="17"/>
      <c r="W375" s="17"/>
      <c r="X375" s="17"/>
      <c r="Y375" s="17"/>
      <c r="Z375" s="17"/>
      <c r="AA375" s="17"/>
      <c r="AB375" s="17"/>
      <c r="AC375" s="17"/>
      <c r="AD375" s="17"/>
      <c r="AE375" s="17"/>
      <c r="AF375" s="17"/>
    </row>
    <row r="376" spans="5:32" x14ac:dyDescent="0.25">
      <c r="E376" s="16"/>
      <c r="F376" s="17"/>
      <c r="G376" s="17"/>
      <c r="H376" s="17"/>
      <c r="I376" s="17"/>
      <c r="J376" s="17"/>
      <c r="K376" s="17"/>
      <c r="L376" s="17"/>
      <c r="M376" s="17"/>
      <c r="N376" s="17"/>
      <c r="O376" s="17"/>
      <c r="P376" s="17"/>
      <c r="Q376" s="17"/>
      <c r="R376" s="17"/>
      <c r="S376" s="17"/>
      <c r="T376" s="17"/>
      <c r="U376" s="17"/>
      <c r="V376" s="17"/>
      <c r="W376" s="17"/>
      <c r="X376" s="17"/>
      <c r="Y376" s="17"/>
      <c r="Z376" s="17"/>
      <c r="AA376" s="17"/>
      <c r="AB376" s="17"/>
      <c r="AC376" s="17"/>
      <c r="AD376" s="17"/>
      <c r="AE376" s="17"/>
      <c r="AF376" s="17"/>
    </row>
    <row r="377" spans="5:32" x14ac:dyDescent="0.25">
      <c r="E377" s="19" t="s">
        <v>39</v>
      </c>
      <c r="F377" s="17"/>
      <c r="G377" s="17"/>
      <c r="H377" s="17"/>
      <c r="I377" s="17"/>
      <c r="J377" s="17"/>
      <c r="K377" s="17"/>
      <c r="L377" s="17"/>
      <c r="M377" s="17"/>
      <c r="N377" s="17"/>
      <c r="O377" s="17"/>
      <c r="P377" s="17"/>
      <c r="Q377" s="17"/>
      <c r="R377" s="17"/>
      <c r="S377" s="17"/>
      <c r="T377" s="17"/>
      <c r="U377" s="17"/>
      <c r="V377" s="17"/>
      <c r="W377" s="17"/>
      <c r="X377" s="17"/>
      <c r="Y377" s="17"/>
      <c r="Z377" s="17"/>
      <c r="AA377" s="17"/>
      <c r="AB377" s="17"/>
      <c r="AC377" s="17"/>
      <c r="AD377" s="17"/>
      <c r="AE377" s="17"/>
      <c r="AF377" s="17"/>
    </row>
    <row r="378" spans="5:32" x14ac:dyDescent="0.25">
      <c r="E378" s="19" t="s">
        <v>22</v>
      </c>
      <c r="F378" s="17"/>
      <c r="G378" s="17"/>
      <c r="H378" s="17"/>
      <c r="I378" s="17"/>
      <c r="J378" s="17"/>
      <c r="K378" s="17"/>
      <c r="L378" s="17"/>
      <c r="M378" s="17"/>
      <c r="N378" s="17"/>
      <c r="O378" s="17"/>
      <c r="P378" s="17"/>
      <c r="Q378" s="17"/>
      <c r="R378" s="17"/>
      <c r="S378" s="17"/>
      <c r="T378" s="17"/>
      <c r="U378" s="17"/>
      <c r="V378" s="17"/>
      <c r="W378" s="17"/>
      <c r="X378" s="17"/>
      <c r="Y378" s="17"/>
      <c r="Z378" s="17"/>
      <c r="AA378" s="17"/>
      <c r="AB378" s="17"/>
      <c r="AC378" s="17"/>
      <c r="AD378" s="17"/>
      <c r="AE378" s="17"/>
      <c r="AF378" s="17"/>
    </row>
    <row r="379" spans="5:32" ht="14.25" customHeight="1" x14ac:dyDescent="0.25">
      <c r="E379" s="19" t="s">
        <v>642</v>
      </c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  <c r="AA379" s="17"/>
      <c r="AB379" s="17"/>
      <c r="AC379" s="17"/>
      <c r="AD379" s="17"/>
      <c r="AE379" s="17"/>
      <c r="AF379" s="17"/>
    </row>
    <row r="380" spans="5:32" x14ac:dyDescent="0.25">
      <c r="E380" s="19" t="s">
        <v>802</v>
      </c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  <c r="AA380" s="17"/>
      <c r="AB380" s="17"/>
      <c r="AC380" s="17"/>
      <c r="AD380" s="17"/>
      <c r="AE380" s="17"/>
      <c r="AF380" s="17"/>
    </row>
    <row r="381" spans="5:32" x14ac:dyDescent="0.25">
      <c r="E381" s="19" t="s">
        <v>643</v>
      </c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  <c r="AA381" s="17"/>
      <c r="AB381" s="17"/>
      <c r="AC381" s="17"/>
      <c r="AD381" s="17"/>
      <c r="AE381" s="17"/>
      <c r="AF381" s="17"/>
    </row>
    <row r="382" spans="5:32" x14ac:dyDescent="0.25">
      <c r="E382" s="19" t="s">
        <v>158</v>
      </c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  <c r="AA382" s="17"/>
      <c r="AB382" s="17"/>
      <c r="AC382" s="17"/>
      <c r="AD382" s="17"/>
      <c r="AE382" s="17"/>
      <c r="AF382" s="17"/>
    </row>
    <row r="383" spans="5:32" ht="14.25" customHeight="1" x14ac:dyDescent="0.25">
      <c r="E383" s="19" t="s">
        <v>657</v>
      </c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  <c r="AA383" s="17"/>
      <c r="AB383" s="17"/>
      <c r="AC383" s="17"/>
      <c r="AD383" s="17"/>
      <c r="AE383" s="17"/>
      <c r="AF383" s="17"/>
    </row>
    <row r="384" spans="5:32" x14ac:dyDescent="0.25">
      <c r="E384" s="16" t="s">
        <v>20</v>
      </c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  <c r="AA384" s="17"/>
      <c r="AB384" s="17"/>
      <c r="AC384" s="17"/>
      <c r="AD384" s="17"/>
      <c r="AE384" s="17"/>
      <c r="AF384" s="17"/>
    </row>
    <row r="385" spans="5:68" ht="14.25" customHeight="1" x14ac:dyDescent="0.25">
      <c r="E385" s="16"/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  <c r="AA385" s="17"/>
      <c r="AB385" s="17"/>
      <c r="AC385" s="17"/>
      <c r="AD385" s="17"/>
      <c r="AE385" s="17"/>
      <c r="AF385" s="17"/>
    </row>
    <row r="386" spans="5:68" x14ac:dyDescent="0.25">
      <c r="E386" s="19" t="s">
        <v>39</v>
      </c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  <c r="AA386" s="17"/>
      <c r="AB386" s="17"/>
      <c r="AC386" s="17"/>
      <c r="AD386" s="17"/>
      <c r="AE386" s="17"/>
      <c r="AF386" s="17"/>
    </row>
    <row r="387" spans="5:68" x14ac:dyDescent="0.25">
      <c r="E387" s="19" t="s">
        <v>22</v>
      </c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  <c r="AA387" s="17"/>
      <c r="AB387" s="17"/>
      <c r="AC387" s="17"/>
      <c r="AD387" s="17"/>
      <c r="AE387" s="17"/>
      <c r="AF387" s="17"/>
    </row>
    <row r="388" spans="5:68" ht="14.25" customHeight="1" x14ac:dyDescent="0.25">
      <c r="E388" s="19" t="s">
        <v>642</v>
      </c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  <c r="AA388" s="17"/>
      <c r="AB388" s="17"/>
      <c r="AC388" s="17"/>
      <c r="AD388" s="17"/>
      <c r="AE388" s="17"/>
      <c r="AF388" s="17"/>
    </row>
    <row r="389" spans="5:68" x14ac:dyDescent="0.25">
      <c r="E389" s="19" t="s">
        <v>203</v>
      </c>
      <c r="F389" s="17"/>
      <c r="G389" s="17"/>
      <c r="H389" s="17"/>
      <c r="I389" s="17"/>
      <c r="J389" s="17"/>
      <c r="K389" s="17"/>
      <c r="L389" s="17"/>
      <c r="M389" s="17"/>
      <c r="N389" s="17"/>
      <c r="O389" s="17"/>
      <c r="P389" s="17"/>
      <c r="Q389" s="17"/>
      <c r="R389" s="17"/>
      <c r="S389" s="17"/>
      <c r="T389" s="17"/>
      <c r="U389" s="17"/>
      <c r="V389" s="17"/>
      <c r="W389" s="17"/>
      <c r="X389" s="17"/>
      <c r="Y389" s="17"/>
      <c r="Z389" s="17"/>
      <c r="AA389" s="17"/>
      <c r="AB389" s="17"/>
      <c r="AC389" s="17"/>
      <c r="AD389" s="17"/>
      <c r="AE389" s="17"/>
      <c r="AF389" s="17"/>
    </row>
    <row r="390" spans="5:68" x14ac:dyDescent="0.25">
      <c r="E390" s="19" t="s">
        <v>643</v>
      </c>
      <c r="F390" s="17"/>
      <c r="G390" s="17"/>
      <c r="H390" s="17"/>
      <c r="I390" s="17"/>
      <c r="J390" s="17"/>
      <c r="K390" s="17"/>
      <c r="L390" s="17"/>
      <c r="M390" s="17"/>
      <c r="N390" s="17"/>
      <c r="O390" s="17"/>
      <c r="P390" s="17"/>
      <c r="Q390" s="17"/>
      <c r="R390" s="17"/>
      <c r="S390" s="17"/>
      <c r="T390" s="17"/>
      <c r="U390" s="17"/>
      <c r="V390" s="17"/>
      <c r="W390" s="17"/>
      <c r="X390" s="17"/>
      <c r="Y390" s="17"/>
      <c r="Z390" s="17"/>
      <c r="AA390" s="17"/>
      <c r="AB390" s="17"/>
      <c r="AC390" s="17"/>
      <c r="AD390" s="17"/>
      <c r="AE390" s="17"/>
      <c r="AF390" s="17"/>
    </row>
    <row r="391" spans="5:68" x14ac:dyDescent="0.25">
      <c r="E391" s="19" t="s">
        <v>158</v>
      </c>
      <c r="F391" s="17"/>
      <c r="G391" s="17"/>
      <c r="H391" s="17"/>
      <c r="I391" s="17"/>
      <c r="J391" s="17"/>
      <c r="K391" s="17"/>
      <c r="L391" s="17"/>
      <c r="M391" s="17"/>
      <c r="N391" s="17"/>
      <c r="O391" s="17"/>
      <c r="P391" s="17"/>
      <c r="Q391" s="17"/>
      <c r="R391" s="17"/>
      <c r="S391" s="17"/>
      <c r="T391" s="17"/>
      <c r="U391" s="17"/>
      <c r="V391" s="17"/>
      <c r="W391" s="17"/>
      <c r="X391" s="17"/>
      <c r="Y391" s="17"/>
      <c r="Z391" s="17"/>
      <c r="AA391" s="17"/>
      <c r="AB391" s="17"/>
      <c r="AC391" s="17"/>
      <c r="AD391" s="17"/>
      <c r="AE391" s="17"/>
      <c r="AF391" s="17"/>
    </row>
    <row r="392" spans="5:68" ht="14.25" customHeight="1" x14ac:dyDescent="0.25">
      <c r="E392" s="19" t="s">
        <v>654</v>
      </c>
      <c r="F392" s="17"/>
      <c r="G392" s="17"/>
      <c r="H392" s="17"/>
      <c r="I392" s="17"/>
      <c r="J392" s="17"/>
      <c r="K392" s="17"/>
      <c r="L392" s="17"/>
      <c r="M392" s="17"/>
      <c r="N392" s="17"/>
      <c r="O392" s="17"/>
      <c r="P392" s="17"/>
      <c r="Q392" s="17"/>
      <c r="R392" s="17"/>
      <c r="S392" s="17"/>
      <c r="T392" s="17"/>
      <c r="U392" s="17"/>
      <c r="V392" s="17"/>
      <c r="W392" s="17"/>
      <c r="X392" s="17"/>
      <c r="Y392" s="17"/>
      <c r="Z392" s="17"/>
      <c r="AA392" s="17"/>
      <c r="AB392" s="17"/>
      <c r="AC392" s="17"/>
      <c r="AD392" s="17"/>
      <c r="AE392" s="17"/>
      <c r="AF392" s="17"/>
    </row>
    <row r="393" spans="5:68" x14ac:dyDescent="0.25">
      <c r="E393" s="16" t="s">
        <v>20</v>
      </c>
      <c r="F393" s="17"/>
      <c r="G393" s="17"/>
      <c r="H393" s="17"/>
      <c r="I393" s="17"/>
      <c r="J393" s="17"/>
      <c r="K393" s="17"/>
      <c r="L393" s="17"/>
      <c r="M393" s="17"/>
      <c r="N393" s="17"/>
      <c r="O393" s="17"/>
      <c r="P393" s="17"/>
      <c r="Q393" s="17"/>
      <c r="R393" s="17"/>
      <c r="S393" s="17"/>
      <c r="T393" s="17"/>
      <c r="U393" s="17"/>
      <c r="V393" s="17"/>
      <c r="W393" s="17"/>
      <c r="X393" s="17"/>
      <c r="Y393" s="17"/>
      <c r="Z393" s="17"/>
      <c r="AA393" s="17"/>
      <c r="AB393" s="17"/>
      <c r="AC393" s="17"/>
      <c r="AD393" s="17"/>
      <c r="AE393" s="17"/>
      <c r="AF393" s="17"/>
    </row>
    <row r="394" spans="5:68" ht="14.25" customHeight="1" x14ac:dyDescent="0.25">
      <c r="E394" s="16"/>
      <c r="F394" s="17"/>
      <c r="G394" s="17"/>
      <c r="H394" s="17"/>
      <c r="I394" s="17"/>
      <c r="J394" s="17"/>
      <c r="K394" s="17"/>
      <c r="L394" s="17"/>
      <c r="M394" s="17"/>
      <c r="N394" s="17"/>
      <c r="O394" s="17"/>
      <c r="P394" s="17"/>
      <c r="Q394" s="17"/>
      <c r="R394" s="17"/>
      <c r="S394" s="17"/>
      <c r="T394" s="17"/>
      <c r="U394" s="17"/>
      <c r="V394" s="17"/>
      <c r="W394" s="17"/>
      <c r="X394" s="17"/>
      <c r="Y394" s="17"/>
      <c r="Z394" s="17"/>
      <c r="AA394" s="17"/>
      <c r="AB394" s="17"/>
      <c r="AC394" s="17"/>
      <c r="AD394" s="17"/>
      <c r="AE394" s="17"/>
      <c r="AF394" s="17"/>
    </row>
    <row r="395" spans="5:68" x14ac:dyDescent="0.25">
      <c r="E395" s="16" t="s">
        <v>27</v>
      </c>
      <c r="F395" s="17"/>
      <c r="G395" s="17"/>
      <c r="H395" s="17"/>
      <c r="I395" s="17"/>
      <c r="J395" s="17"/>
      <c r="K395" s="17"/>
      <c r="L395" s="17"/>
      <c r="M395" s="17"/>
      <c r="N395" s="17"/>
      <c r="O395" s="17"/>
      <c r="P395" s="17"/>
      <c r="Q395" s="17"/>
      <c r="R395" s="17"/>
      <c r="S395" s="17"/>
      <c r="T395" s="17"/>
      <c r="U395" s="17"/>
      <c r="V395" s="17"/>
      <c r="W395" s="17"/>
      <c r="X395" s="17"/>
      <c r="Y395" s="17"/>
      <c r="Z395" s="17"/>
      <c r="AA395" s="17"/>
      <c r="AB395" s="17"/>
      <c r="AC395" s="17"/>
      <c r="AD395" s="17"/>
      <c r="AE395" s="17"/>
      <c r="AF395" s="17"/>
    </row>
    <row r="396" spans="5:68" x14ac:dyDescent="0.25">
      <c r="E396" s="16" t="s">
        <v>23</v>
      </c>
      <c r="F396" s="17"/>
      <c r="G396" s="17"/>
      <c r="H396" s="17"/>
      <c r="I396" s="17"/>
      <c r="J396" s="17"/>
      <c r="K396" s="17"/>
      <c r="L396" s="17"/>
      <c r="M396" s="17"/>
      <c r="N396" s="17"/>
      <c r="O396" s="17"/>
      <c r="P396" s="17"/>
      <c r="Q396" s="17"/>
      <c r="R396" s="17"/>
      <c r="S396" s="17"/>
      <c r="T396" s="17"/>
      <c r="U396" s="17"/>
      <c r="V396" s="17"/>
      <c r="W396" s="17"/>
      <c r="X396" s="17"/>
      <c r="Y396" s="17"/>
      <c r="Z396" s="17"/>
      <c r="AA396" s="17"/>
      <c r="AB396" s="17"/>
      <c r="AC396" s="17"/>
      <c r="AD396" s="17"/>
      <c r="AE396" s="17"/>
      <c r="AF396" s="17"/>
    </row>
    <row r="398" spans="5:68" customFormat="1" x14ac:dyDescent="0.25">
      <c r="E398" s="2" t="s">
        <v>4</v>
      </c>
    </row>
    <row r="399" spans="5:68" customFormat="1" x14ac:dyDescent="0.25"/>
    <row r="400" spans="5:68" customFormat="1" x14ac:dyDescent="0.25">
      <c r="E400" s="2" t="s">
        <v>650</v>
      </c>
      <c r="BP400" s="2" t="s">
        <v>651</v>
      </c>
    </row>
    <row r="401" customFormat="1" x14ac:dyDescent="0.25"/>
    <row r="402" customFormat="1" x14ac:dyDescent="0.25"/>
    <row r="403" customFormat="1" x14ac:dyDescent="0.25"/>
    <row r="404" customFormat="1" x14ac:dyDescent="0.25"/>
    <row r="405" customFormat="1" x14ac:dyDescent="0.25"/>
    <row r="406" customFormat="1" x14ac:dyDescent="0.25"/>
    <row r="407" customFormat="1" x14ac:dyDescent="0.25"/>
    <row r="408" customFormat="1" x14ac:dyDescent="0.25"/>
    <row r="409" customFormat="1" x14ac:dyDescent="0.25"/>
    <row r="410" customFormat="1" x14ac:dyDescent="0.25"/>
    <row r="411" customFormat="1" x14ac:dyDescent="0.25"/>
    <row r="412" customFormat="1" x14ac:dyDescent="0.25"/>
    <row r="413" customFormat="1" x14ac:dyDescent="0.25"/>
    <row r="414" customFormat="1" x14ac:dyDescent="0.25"/>
    <row r="415" customFormat="1" x14ac:dyDescent="0.25"/>
    <row r="416" customFormat="1" x14ac:dyDescent="0.25"/>
    <row r="417" customFormat="1" x14ac:dyDescent="0.25"/>
    <row r="418" customFormat="1" x14ac:dyDescent="0.25"/>
    <row r="419" customFormat="1" x14ac:dyDescent="0.25"/>
    <row r="420" customFormat="1" x14ac:dyDescent="0.25"/>
    <row r="421" customFormat="1" x14ac:dyDescent="0.25"/>
    <row r="422" customFormat="1" x14ac:dyDescent="0.25"/>
    <row r="423" customFormat="1" x14ac:dyDescent="0.25"/>
    <row r="424" customFormat="1" x14ac:dyDescent="0.25"/>
    <row r="425" customFormat="1" x14ac:dyDescent="0.25"/>
    <row r="426" customFormat="1" x14ac:dyDescent="0.25"/>
    <row r="427" customFormat="1" x14ac:dyDescent="0.25"/>
    <row r="428" customFormat="1" x14ac:dyDescent="0.25"/>
    <row r="429" customFormat="1" x14ac:dyDescent="0.25"/>
    <row r="430" customFormat="1" x14ac:dyDescent="0.25"/>
    <row r="431" customFormat="1" x14ac:dyDescent="0.25"/>
    <row r="432" customFormat="1" x14ac:dyDescent="0.25"/>
    <row r="433" spans="5:68" customFormat="1" x14ac:dyDescent="0.25"/>
    <row r="434" spans="5:68" customFormat="1" x14ac:dyDescent="0.25"/>
    <row r="435" spans="5:68" customFormat="1" x14ac:dyDescent="0.25"/>
    <row r="436" spans="5:68" customFormat="1" x14ac:dyDescent="0.25"/>
    <row r="437" spans="5:68" customFormat="1" x14ac:dyDescent="0.25"/>
    <row r="438" spans="5:68" customFormat="1" x14ac:dyDescent="0.25"/>
    <row r="439" spans="5:68" customFormat="1" x14ac:dyDescent="0.25"/>
    <row r="440" spans="5:68" customFormat="1" x14ac:dyDescent="0.25"/>
    <row r="441" spans="5:68" customFormat="1" x14ac:dyDescent="0.25"/>
    <row r="442" spans="5:68" customFormat="1" x14ac:dyDescent="0.25"/>
    <row r="443" spans="5:68" customFormat="1" x14ac:dyDescent="0.25">
      <c r="E443" s="2" t="s">
        <v>5</v>
      </c>
    </row>
    <row r="444" spans="5:68" customFormat="1" x14ac:dyDescent="0.25"/>
    <row r="445" spans="5:68" customFormat="1" x14ac:dyDescent="0.25">
      <c r="E445" s="2" t="s">
        <v>650</v>
      </c>
      <c r="BP445" s="2" t="s">
        <v>651</v>
      </c>
    </row>
    <row r="446" spans="5:68" customFormat="1" x14ac:dyDescent="0.25"/>
    <row r="447" spans="5:68" customFormat="1" x14ac:dyDescent="0.25"/>
    <row r="448" spans="5:68" customFormat="1" x14ac:dyDescent="0.25"/>
    <row r="449" customFormat="1" x14ac:dyDescent="0.25"/>
    <row r="450" customFormat="1" x14ac:dyDescent="0.25"/>
    <row r="451" customFormat="1" x14ac:dyDescent="0.25"/>
    <row r="452" customFormat="1" x14ac:dyDescent="0.25"/>
    <row r="453" customFormat="1" x14ac:dyDescent="0.25"/>
    <row r="454" customFormat="1" x14ac:dyDescent="0.25"/>
    <row r="455" customFormat="1" x14ac:dyDescent="0.25"/>
    <row r="456" customFormat="1" x14ac:dyDescent="0.25"/>
    <row r="457" customFormat="1" x14ac:dyDescent="0.25"/>
    <row r="458" customFormat="1" x14ac:dyDescent="0.25"/>
    <row r="459" customFormat="1" x14ac:dyDescent="0.25"/>
    <row r="460" customFormat="1" x14ac:dyDescent="0.25"/>
    <row r="461" customFormat="1" x14ac:dyDescent="0.25"/>
    <row r="462" customFormat="1" x14ac:dyDescent="0.25"/>
    <row r="463" customFormat="1" x14ac:dyDescent="0.25"/>
    <row r="464" customFormat="1" x14ac:dyDescent="0.25"/>
    <row r="465" customFormat="1" x14ac:dyDescent="0.25"/>
    <row r="466" customFormat="1" x14ac:dyDescent="0.25"/>
    <row r="467" customFormat="1" x14ac:dyDescent="0.25"/>
    <row r="468" customFormat="1" x14ac:dyDescent="0.25"/>
    <row r="469" customFormat="1" x14ac:dyDescent="0.25"/>
    <row r="470" customFormat="1" x14ac:dyDescent="0.25"/>
    <row r="471" customFormat="1" x14ac:dyDescent="0.25"/>
    <row r="472" customFormat="1" x14ac:dyDescent="0.25"/>
    <row r="473" customFormat="1" x14ac:dyDescent="0.25"/>
    <row r="474" customFormat="1" x14ac:dyDescent="0.25"/>
    <row r="475" customFormat="1" x14ac:dyDescent="0.25"/>
    <row r="476" customFormat="1" x14ac:dyDescent="0.25"/>
    <row r="477" customFormat="1" x14ac:dyDescent="0.25"/>
    <row r="478" customFormat="1" x14ac:dyDescent="0.25"/>
    <row r="479" customFormat="1" x14ac:dyDescent="0.25"/>
    <row r="480" customFormat="1" x14ac:dyDescent="0.25"/>
    <row r="481" spans="5:5" customFormat="1" x14ac:dyDescent="0.25"/>
    <row r="482" spans="5:5" customFormat="1" x14ac:dyDescent="0.25"/>
    <row r="483" spans="5:5" customFormat="1" x14ac:dyDescent="0.25"/>
    <row r="484" spans="5:5" customFormat="1" x14ac:dyDescent="0.25"/>
    <row r="485" spans="5:5" customFormat="1" x14ac:dyDescent="0.25"/>
    <row r="486" spans="5:5" customFormat="1" x14ac:dyDescent="0.25"/>
    <row r="487" spans="5:5" customFormat="1" x14ac:dyDescent="0.25"/>
    <row r="488" spans="5:5" customFormat="1" x14ac:dyDescent="0.25">
      <c r="E488" s="21" t="s">
        <v>803</v>
      </c>
    </row>
    <row r="489" spans="5:5" customFormat="1" x14ac:dyDescent="0.25">
      <c r="E489" t="s">
        <v>804</v>
      </c>
    </row>
    <row r="490" spans="5:5" customFormat="1" x14ac:dyDescent="0.25"/>
    <row r="491" spans="5:5" customFormat="1" x14ac:dyDescent="0.25"/>
    <row r="492" spans="5:5" customFormat="1" x14ac:dyDescent="0.25"/>
    <row r="493" spans="5:5" customFormat="1" x14ac:dyDescent="0.25"/>
    <row r="494" spans="5:5" customFormat="1" x14ac:dyDescent="0.25"/>
    <row r="495" spans="5:5" customFormat="1" x14ac:dyDescent="0.25"/>
    <row r="496" spans="5:5" customFormat="1" x14ac:dyDescent="0.25"/>
    <row r="497" customFormat="1" x14ac:dyDescent="0.25"/>
    <row r="498" customFormat="1" x14ac:dyDescent="0.25"/>
    <row r="499" customFormat="1" x14ac:dyDescent="0.25"/>
    <row r="500" customFormat="1" x14ac:dyDescent="0.25"/>
    <row r="501" customFormat="1" x14ac:dyDescent="0.25"/>
    <row r="502" customFormat="1" x14ac:dyDescent="0.25"/>
    <row r="503" customFormat="1" x14ac:dyDescent="0.25"/>
    <row r="504" customFormat="1" x14ac:dyDescent="0.25"/>
    <row r="505" customFormat="1" x14ac:dyDescent="0.25"/>
    <row r="506" customFormat="1" x14ac:dyDescent="0.25"/>
    <row r="513" spans="3:5" x14ac:dyDescent="0.25">
      <c r="C513" s="20">
        <v>0</v>
      </c>
      <c r="E513" s="1" t="s">
        <v>632</v>
      </c>
    </row>
    <row r="514" spans="3:5" x14ac:dyDescent="0.25">
      <c r="E514" s="1" t="s">
        <v>144</v>
      </c>
    </row>
    <row r="516" spans="3:5" x14ac:dyDescent="0.25">
      <c r="E516" s="21" t="s">
        <v>646</v>
      </c>
    </row>
    <row r="517" spans="3:5" x14ac:dyDescent="0.25">
      <c r="E517" t="s">
        <v>647</v>
      </c>
    </row>
    <row r="518" spans="3:5" x14ac:dyDescent="0.25">
      <c r="E518"/>
    </row>
    <row r="530" spans="5:27" x14ac:dyDescent="0.25">
      <c r="E530" s="24" t="s">
        <v>145</v>
      </c>
      <c r="F530" s="25"/>
      <c r="G530" s="25"/>
      <c r="H530" s="25"/>
      <c r="I530" s="25"/>
      <c r="J530" s="25"/>
      <c r="K530" s="25"/>
      <c r="L530" s="25"/>
      <c r="M530" s="25"/>
      <c r="N530" s="25"/>
      <c r="O530" s="25"/>
      <c r="P530" s="25"/>
      <c r="Q530" s="25"/>
      <c r="R530" s="25"/>
      <c r="S530" s="25"/>
      <c r="T530" s="25"/>
      <c r="U530" s="25"/>
      <c r="V530" s="25"/>
      <c r="W530" s="25"/>
      <c r="X530" s="25"/>
      <c r="Y530" s="25"/>
      <c r="Z530" s="25"/>
      <c r="AA530" s="25"/>
    </row>
    <row r="531" spans="5:27" x14ac:dyDescent="0.25">
      <c r="E531" s="24" t="s">
        <v>146</v>
      </c>
      <c r="F531" s="25"/>
      <c r="G531" s="25"/>
      <c r="H531" s="25"/>
      <c r="I531" s="25"/>
      <c r="J531" s="25"/>
      <c r="K531" s="25"/>
      <c r="L531" s="25"/>
      <c r="M531" s="25"/>
      <c r="N531" s="25"/>
      <c r="O531" s="25"/>
      <c r="P531" s="25"/>
      <c r="Q531" s="25"/>
      <c r="R531" s="25"/>
      <c r="S531" s="25"/>
      <c r="T531" s="25"/>
      <c r="U531" s="25"/>
      <c r="V531" s="25"/>
      <c r="W531" s="25"/>
      <c r="X531" s="25"/>
      <c r="Y531" s="25"/>
      <c r="Z531" s="25"/>
      <c r="AA531" s="25"/>
    </row>
    <row r="532" spans="5:27" x14ac:dyDescent="0.25">
      <c r="E532" s="24"/>
      <c r="F532" s="25"/>
      <c r="G532" s="25"/>
      <c r="H532" s="25"/>
      <c r="I532" s="25"/>
      <c r="J532" s="25"/>
      <c r="K532" s="25"/>
      <c r="L532" s="25"/>
      <c r="M532" s="25"/>
      <c r="N532" s="25"/>
      <c r="O532" s="25"/>
      <c r="P532" s="25"/>
      <c r="Q532" s="25"/>
      <c r="R532" s="25"/>
      <c r="S532" s="25"/>
      <c r="T532" s="25"/>
      <c r="U532" s="25"/>
      <c r="V532" s="25"/>
      <c r="W532" s="25"/>
      <c r="X532" s="25"/>
      <c r="Y532" s="25"/>
      <c r="Z532" s="25"/>
      <c r="AA532" s="25"/>
    </row>
    <row r="533" spans="5:27" x14ac:dyDescent="0.25">
      <c r="E533" s="24" t="s">
        <v>147</v>
      </c>
      <c r="F533" s="25"/>
      <c r="G533" s="25"/>
      <c r="H533" s="25"/>
      <c r="I533" s="25"/>
      <c r="J533" s="25"/>
      <c r="K533" s="25"/>
      <c r="L533" s="25"/>
      <c r="M533" s="25"/>
      <c r="N533" s="25"/>
      <c r="O533" s="25"/>
      <c r="P533" s="25"/>
      <c r="Q533" s="25"/>
      <c r="R533" s="25"/>
      <c r="S533" s="25"/>
      <c r="T533" s="25"/>
      <c r="U533" s="25"/>
      <c r="V533" s="25"/>
      <c r="W533" s="25"/>
      <c r="X533" s="25"/>
      <c r="Y533" s="25"/>
      <c r="Z533" s="25"/>
      <c r="AA533" s="25"/>
    </row>
    <row r="534" spans="5:27" x14ac:dyDescent="0.25">
      <c r="E534" s="24" t="s">
        <v>148</v>
      </c>
      <c r="F534" s="25"/>
      <c r="G534" s="25"/>
      <c r="H534" s="25"/>
      <c r="I534" s="25"/>
      <c r="J534" s="25"/>
      <c r="K534" s="25"/>
      <c r="L534" s="25"/>
      <c r="M534" s="25"/>
      <c r="N534" s="25"/>
      <c r="O534" s="25"/>
      <c r="P534" s="25"/>
      <c r="Q534" s="25"/>
      <c r="R534" s="25"/>
      <c r="S534" s="25"/>
      <c r="T534" s="25"/>
      <c r="U534" s="25"/>
      <c r="V534" s="25"/>
      <c r="W534" s="25"/>
      <c r="X534" s="25"/>
      <c r="Y534" s="25"/>
      <c r="Z534" s="25"/>
      <c r="AA534" s="25"/>
    </row>
    <row r="535" spans="5:27" x14ac:dyDescent="0.25">
      <c r="E535" s="24" t="s">
        <v>149</v>
      </c>
      <c r="F535" s="25"/>
      <c r="G535" s="25"/>
      <c r="H535" s="25"/>
      <c r="I535" s="25"/>
      <c r="J535" s="25"/>
      <c r="K535" s="25"/>
      <c r="L535" s="25"/>
      <c r="M535" s="25"/>
      <c r="N535" s="25"/>
      <c r="O535" s="25"/>
      <c r="P535" s="25"/>
      <c r="Q535" s="25"/>
      <c r="R535" s="25"/>
      <c r="S535" s="25"/>
      <c r="T535" s="25"/>
      <c r="U535" s="25"/>
      <c r="V535" s="25"/>
      <c r="W535" s="25"/>
      <c r="X535" s="25"/>
      <c r="Y535" s="25"/>
      <c r="Z535" s="25"/>
      <c r="AA535" s="25"/>
    </row>
    <row r="536" spans="5:27" x14ac:dyDescent="0.25">
      <c r="E536" s="24"/>
      <c r="F536" s="25"/>
      <c r="G536" s="25"/>
      <c r="H536" s="25"/>
      <c r="I536" s="25"/>
      <c r="J536" s="25"/>
      <c r="K536" s="25"/>
      <c r="L536" s="25"/>
      <c r="M536" s="25"/>
      <c r="N536" s="25"/>
      <c r="O536" s="25"/>
      <c r="P536" s="25"/>
      <c r="Q536" s="25"/>
      <c r="R536" s="25"/>
      <c r="S536" s="25"/>
      <c r="T536" s="25"/>
      <c r="U536" s="25"/>
      <c r="V536" s="25"/>
      <c r="W536" s="25"/>
      <c r="X536" s="25"/>
      <c r="Y536" s="25"/>
      <c r="Z536" s="25"/>
      <c r="AA536" s="25"/>
    </row>
    <row r="537" spans="5:27" x14ac:dyDescent="0.25">
      <c r="E537" s="24" t="s">
        <v>150</v>
      </c>
      <c r="F537" s="25"/>
      <c r="G537" s="25"/>
      <c r="H537" s="25"/>
      <c r="I537" s="25"/>
      <c r="J537" s="25"/>
      <c r="K537" s="25"/>
      <c r="L537" s="25"/>
      <c r="M537" s="25"/>
      <c r="N537" s="25"/>
      <c r="O537" s="25"/>
      <c r="P537" s="25"/>
      <c r="Q537" s="25"/>
      <c r="R537" s="25"/>
      <c r="S537" s="25"/>
      <c r="T537" s="25"/>
      <c r="U537" s="25"/>
      <c r="V537" s="25"/>
      <c r="W537" s="25"/>
      <c r="X537" s="25"/>
      <c r="Y537" s="25"/>
      <c r="Z537" s="25"/>
      <c r="AA537" s="25"/>
    </row>
    <row r="538" spans="5:27" x14ac:dyDescent="0.25">
      <c r="E538" s="24" t="s">
        <v>151</v>
      </c>
      <c r="F538" s="25"/>
      <c r="G538" s="25"/>
      <c r="H538" s="25"/>
      <c r="I538" s="25"/>
      <c r="J538" s="25"/>
      <c r="K538" s="25"/>
      <c r="L538" s="25"/>
      <c r="M538" s="25"/>
      <c r="N538" s="25"/>
      <c r="O538" s="25"/>
      <c r="P538" s="25"/>
      <c r="Q538" s="25"/>
      <c r="R538" s="25"/>
      <c r="S538" s="25"/>
      <c r="T538" s="25"/>
      <c r="U538" s="25"/>
      <c r="V538" s="25"/>
      <c r="W538" s="25"/>
      <c r="X538" s="25"/>
      <c r="Y538" s="25"/>
      <c r="Z538" s="25"/>
      <c r="AA538" s="25"/>
    </row>
    <row r="539" spans="5:27" x14ac:dyDescent="0.25">
      <c r="E539" s="24" t="s">
        <v>792</v>
      </c>
      <c r="F539" s="25"/>
      <c r="G539" s="25"/>
      <c r="H539" s="25"/>
      <c r="I539" s="25"/>
      <c r="J539" s="25"/>
      <c r="K539" s="25"/>
      <c r="L539" s="25"/>
      <c r="M539" s="25"/>
      <c r="N539" s="25"/>
      <c r="O539" s="25"/>
      <c r="P539" s="25"/>
      <c r="Q539" s="25"/>
      <c r="R539" s="25"/>
      <c r="S539" s="25"/>
      <c r="T539" s="25"/>
      <c r="U539" s="25"/>
      <c r="V539" s="25"/>
      <c r="W539" s="25"/>
      <c r="X539" s="25"/>
      <c r="Y539" s="25"/>
      <c r="Z539" s="25"/>
      <c r="AA539" s="25"/>
    </row>
    <row r="540" spans="5:27" x14ac:dyDescent="0.25">
      <c r="E540" s="24"/>
      <c r="F540" s="25"/>
      <c r="G540" s="25"/>
      <c r="H540" s="25"/>
      <c r="I540" s="25"/>
      <c r="J540" s="25"/>
      <c r="K540" s="25"/>
      <c r="L540" s="25"/>
      <c r="M540" s="25"/>
      <c r="N540" s="25"/>
      <c r="O540" s="25"/>
      <c r="P540" s="25"/>
      <c r="Q540" s="25"/>
      <c r="R540" s="25"/>
      <c r="S540" s="25"/>
      <c r="T540" s="25"/>
      <c r="U540" s="25"/>
      <c r="V540" s="25"/>
      <c r="W540" s="25"/>
      <c r="X540" s="25"/>
      <c r="Y540" s="25"/>
      <c r="Z540" s="25"/>
      <c r="AA540" s="25"/>
    </row>
    <row r="541" spans="5:27" x14ac:dyDescent="0.25">
      <c r="E541" s="24" t="s">
        <v>45</v>
      </c>
      <c r="F541" s="25"/>
      <c r="G541" s="25"/>
      <c r="H541" s="25"/>
      <c r="I541" s="25"/>
      <c r="J541" s="25"/>
      <c r="K541" s="25"/>
      <c r="L541" s="25"/>
      <c r="M541" s="25"/>
      <c r="N541" s="25"/>
      <c r="O541" s="25"/>
      <c r="P541" s="25"/>
      <c r="Q541" s="25"/>
      <c r="R541" s="25"/>
      <c r="S541" s="25"/>
      <c r="T541" s="25"/>
      <c r="U541" s="25"/>
      <c r="V541" s="25"/>
      <c r="W541" s="25"/>
      <c r="X541" s="25"/>
      <c r="Y541" s="25"/>
      <c r="Z541" s="25"/>
      <c r="AA541" s="25"/>
    </row>
    <row r="542" spans="5:27" x14ac:dyDescent="0.25">
      <c r="E542" s="24"/>
      <c r="F542" s="25"/>
      <c r="G542" s="25"/>
      <c r="H542" s="25"/>
      <c r="I542" s="25"/>
      <c r="J542" s="25"/>
      <c r="K542" s="25"/>
      <c r="L542" s="25"/>
      <c r="M542" s="25"/>
      <c r="N542" s="25"/>
      <c r="O542" s="25"/>
      <c r="P542" s="25"/>
      <c r="Q542" s="25"/>
      <c r="R542" s="25"/>
      <c r="S542" s="25"/>
      <c r="T542" s="25"/>
      <c r="U542" s="25"/>
      <c r="V542" s="25"/>
      <c r="W542" s="25"/>
      <c r="X542" s="25"/>
      <c r="Y542" s="25"/>
      <c r="Z542" s="25"/>
      <c r="AA542" s="25"/>
    </row>
    <row r="543" spans="5:27" x14ac:dyDescent="0.25">
      <c r="E543" s="24" t="s">
        <v>152</v>
      </c>
      <c r="F543" s="25"/>
      <c r="G543" s="25"/>
      <c r="H543" s="25"/>
      <c r="I543" s="25"/>
      <c r="J543" s="25"/>
      <c r="K543" s="25"/>
      <c r="L543" s="25"/>
      <c r="M543" s="25"/>
      <c r="N543" s="25"/>
      <c r="O543" s="25"/>
      <c r="P543" s="25"/>
      <c r="Q543" s="25"/>
      <c r="R543" s="25"/>
      <c r="S543" s="25"/>
      <c r="T543" s="25"/>
      <c r="U543" s="25"/>
      <c r="V543" s="25"/>
      <c r="W543" s="25"/>
      <c r="X543" s="25"/>
      <c r="Y543" s="25"/>
      <c r="Z543" s="25"/>
      <c r="AA543" s="25"/>
    </row>
    <row r="544" spans="5:27" x14ac:dyDescent="0.25">
      <c r="E544" s="24"/>
      <c r="F544" s="25"/>
      <c r="G544" s="25"/>
      <c r="H544" s="25"/>
      <c r="I544" s="25"/>
      <c r="J544" s="25"/>
      <c r="K544" s="25"/>
      <c r="L544" s="25"/>
      <c r="M544" s="25"/>
      <c r="N544" s="25"/>
      <c r="O544" s="25"/>
      <c r="P544" s="25"/>
      <c r="Q544" s="25"/>
      <c r="R544" s="25"/>
      <c r="S544" s="25"/>
      <c r="T544" s="25"/>
      <c r="U544" s="25"/>
      <c r="V544" s="25"/>
      <c r="W544" s="25"/>
      <c r="X544" s="25"/>
      <c r="Y544" s="25"/>
      <c r="Z544" s="25"/>
      <c r="AA544" s="25"/>
    </row>
    <row r="545" spans="5:69" x14ac:dyDescent="0.25">
      <c r="E545" s="37"/>
      <c r="F545" s="31"/>
      <c r="G545" s="31"/>
      <c r="H545" s="31"/>
      <c r="I545" s="31"/>
      <c r="J545" s="31"/>
      <c r="K545" s="31"/>
      <c r="L545" s="31"/>
      <c r="M545" s="31"/>
      <c r="N545" s="31"/>
      <c r="O545" s="31"/>
      <c r="P545" s="31"/>
      <c r="Q545" s="31"/>
      <c r="R545" s="31"/>
      <c r="S545" s="31"/>
      <c r="T545" s="31"/>
      <c r="U545" s="31"/>
      <c r="V545" s="31"/>
      <c r="W545" s="31"/>
      <c r="X545" s="31"/>
      <c r="Y545" s="31"/>
      <c r="Z545" s="31"/>
      <c r="AA545" s="31"/>
    </row>
    <row r="546" spans="5:69" x14ac:dyDescent="0.25">
      <c r="E546" s="37"/>
      <c r="F546" s="31"/>
      <c r="G546" s="31"/>
      <c r="H546" s="31"/>
      <c r="I546" s="31"/>
      <c r="J546" s="31"/>
      <c r="K546" s="31"/>
      <c r="L546" s="31"/>
      <c r="M546" s="31"/>
      <c r="N546" s="31"/>
      <c r="O546" s="31"/>
      <c r="P546" s="31"/>
      <c r="Q546" s="31"/>
      <c r="R546" s="31"/>
      <c r="S546" s="31"/>
      <c r="T546" s="31"/>
      <c r="U546" s="31"/>
      <c r="V546" s="31"/>
      <c r="W546" s="31"/>
      <c r="X546" s="31"/>
      <c r="Y546" s="31"/>
      <c r="Z546" s="31"/>
      <c r="AA546" s="31"/>
    </row>
    <row r="547" spans="5:69" x14ac:dyDescent="0.25">
      <c r="E547" s="37"/>
      <c r="F547" s="31"/>
      <c r="G547" s="31"/>
      <c r="H547" s="31"/>
      <c r="I547" s="31"/>
      <c r="J547" s="31"/>
      <c r="K547" s="31"/>
      <c r="L547" s="31"/>
      <c r="M547" s="31"/>
      <c r="N547" s="31"/>
      <c r="O547" s="31"/>
      <c r="P547" s="31"/>
      <c r="Q547" s="31"/>
      <c r="R547" s="31"/>
      <c r="S547" s="31"/>
      <c r="T547" s="31"/>
      <c r="U547" s="31"/>
      <c r="V547" s="31"/>
      <c r="W547" s="31"/>
      <c r="X547" s="31"/>
      <c r="Y547" s="31"/>
      <c r="Z547" s="31"/>
      <c r="AA547" s="31"/>
    </row>
    <row r="548" spans="5:69" x14ac:dyDescent="0.25">
      <c r="E548" s="24"/>
      <c r="F548" s="15"/>
      <c r="G548" s="15"/>
      <c r="H548" s="15"/>
      <c r="I548" s="15"/>
      <c r="J548" s="15"/>
      <c r="K548" s="15"/>
      <c r="L548" s="15"/>
      <c r="M548" s="15"/>
      <c r="N548" s="15"/>
      <c r="O548" s="15"/>
      <c r="P548" s="15"/>
      <c r="Q548" s="15"/>
      <c r="R548" s="15"/>
      <c r="S548" s="15"/>
      <c r="T548" s="15"/>
      <c r="U548" s="15"/>
      <c r="V548" s="15"/>
      <c r="W548" s="15"/>
      <c r="X548" s="15"/>
      <c r="Y548" s="15"/>
      <c r="Z548" s="15"/>
      <c r="AA548" s="15"/>
    </row>
    <row r="549" spans="5:69" x14ac:dyDescent="0.25">
      <c r="E549" s="24" t="s">
        <v>153</v>
      </c>
      <c r="F549" s="25"/>
      <c r="G549" s="25"/>
      <c r="H549" s="25"/>
      <c r="I549" s="25"/>
      <c r="J549" s="25"/>
      <c r="K549" s="25"/>
      <c r="L549" s="25"/>
      <c r="M549" s="25"/>
      <c r="N549" s="25"/>
      <c r="O549" s="25"/>
      <c r="P549" s="25"/>
      <c r="Q549" s="25"/>
      <c r="R549" s="25"/>
      <c r="S549" s="25"/>
      <c r="T549" s="25"/>
      <c r="U549" s="25"/>
      <c r="V549" s="25"/>
      <c r="W549" s="25"/>
      <c r="X549" s="25"/>
      <c r="Y549" s="25"/>
      <c r="Z549" s="25"/>
      <c r="AA549" s="25"/>
    </row>
    <row r="550" spans="5:69" x14ac:dyDescent="0.25">
      <c r="E550" s="24" t="s">
        <v>154</v>
      </c>
      <c r="F550" s="25"/>
      <c r="G550" s="25"/>
      <c r="H550" s="25"/>
      <c r="I550" s="25"/>
      <c r="J550" s="25"/>
      <c r="K550" s="25"/>
      <c r="L550" s="25"/>
      <c r="M550" s="25"/>
      <c r="N550" s="25"/>
      <c r="O550" s="25"/>
      <c r="P550" s="25"/>
      <c r="Q550" s="25"/>
      <c r="R550" s="25"/>
      <c r="S550" s="25"/>
      <c r="T550" s="25"/>
      <c r="U550" s="25"/>
      <c r="V550" s="25"/>
      <c r="W550" s="25"/>
      <c r="X550" s="25"/>
      <c r="Y550" s="25"/>
      <c r="Z550" s="25"/>
      <c r="AA550" s="25"/>
    </row>
    <row r="551" spans="5:69" x14ac:dyDescent="0.25">
      <c r="E551" s="24"/>
      <c r="F551" s="25"/>
      <c r="G551" s="25"/>
      <c r="H551" s="25"/>
      <c r="I551" s="25"/>
      <c r="J551" s="25"/>
      <c r="K551" s="25"/>
      <c r="L551" s="25"/>
      <c r="M551" s="25"/>
      <c r="N551" s="25"/>
      <c r="O551" s="25"/>
      <c r="P551" s="25"/>
      <c r="Q551" s="25"/>
      <c r="R551" s="25"/>
      <c r="S551" s="25"/>
      <c r="T551" s="25"/>
      <c r="U551" s="25"/>
      <c r="V551" s="25"/>
      <c r="W551" s="25"/>
      <c r="X551" s="25"/>
      <c r="Y551" s="25"/>
      <c r="Z551" s="25"/>
      <c r="AA551" s="25"/>
    </row>
    <row r="552" spans="5:69" x14ac:dyDescent="0.25">
      <c r="E552" s="24" t="s">
        <v>155</v>
      </c>
      <c r="F552" s="25"/>
      <c r="G552" s="25"/>
      <c r="H552" s="25"/>
      <c r="I552" s="25"/>
      <c r="J552" s="25"/>
      <c r="K552" s="25"/>
      <c r="L552" s="25"/>
      <c r="M552" s="25"/>
      <c r="N552" s="25"/>
      <c r="O552" s="25"/>
      <c r="P552" s="25"/>
      <c r="Q552" s="25"/>
      <c r="R552" s="25"/>
      <c r="S552" s="25"/>
      <c r="T552" s="25"/>
      <c r="U552" s="25"/>
      <c r="V552" s="25"/>
      <c r="W552" s="25"/>
      <c r="X552" s="25"/>
      <c r="Y552" s="25"/>
      <c r="Z552" s="25"/>
      <c r="AA552" s="25"/>
    </row>
    <row r="554" spans="5:69" x14ac:dyDescent="0.25">
      <c r="E554" s="1" t="s">
        <v>35</v>
      </c>
      <c r="M554" s="1" t="s">
        <v>166</v>
      </c>
      <c r="Z554" s="1" t="s">
        <v>167</v>
      </c>
      <c r="AN554" s="1" t="s">
        <v>168</v>
      </c>
      <c r="AV554" s="1" t="s">
        <v>169</v>
      </c>
      <c r="BC554" s="1" t="s">
        <v>197</v>
      </c>
      <c r="BJ554" s="1" t="s">
        <v>198</v>
      </c>
    </row>
    <row r="555" spans="5:69" x14ac:dyDescent="0.25">
      <c r="E555" s="3" t="s">
        <v>663</v>
      </c>
      <c r="AN555" s="38" t="s">
        <v>776</v>
      </c>
      <c r="AV555" s="3" t="s">
        <v>784</v>
      </c>
      <c r="BQ555" s="30" t="str">
        <f t="shared" ref="BQ555:BQ564" si="0">"select '" &amp; TRIM(E555) &amp; "' AGREEMENT_NO, '" &amp; TRIM(AN555) &amp; "' BILLING_TO_NPWP_OLD, '" &amp; TRIM(AV555) &amp; "' BILLING_TO_NPWP_NEW union all"</f>
        <v>select '0002760/4/08/09/2024' AGREEMENT_NO, '|313388712413000' BILLING_TO_NPWP_OLD, '|0313388712413000' BILLING_TO_NPWP_NEW union all</v>
      </c>
    </row>
    <row r="556" spans="5:69" x14ac:dyDescent="0.25">
      <c r="E556" s="3" t="s">
        <v>664</v>
      </c>
      <c r="AN556" s="38" t="s">
        <v>777</v>
      </c>
      <c r="AV556" s="3" t="s">
        <v>785</v>
      </c>
      <c r="BQ556" s="30" t="str">
        <f t="shared" si="0"/>
        <v>select '0002593/4/10/07/2024' AGREEMENT_NO, '|013415492062000' BILLING_TO_NPWP_OLD, '|0013415492062000' BILLING_TO_NPWP_NEW union all</v>
      </c>
    </row>
    <row r="557" spans="5:69" x14ac:dyDescent="0.25">
      <c r="E557" s="3" t="s">
        <v>665</v>
      </c>
      <c r="AN557" s="38" t="s">
        <v>778</v>
      </c>
      <c r="AV557" s="3" t="s">
        <v>786</v>
      </c>
      <c r="BQ557" s="30" t="str">
        <f t="shared" si="0"/>
        <v>select '0002802/4/08/09/2024' AGREEMENT_NO, '|00130424337073000' BILLING_TO_NPWP_OLD, '|0013042437073000' BILLING_TO_NPWP_NEW union all</v>
      </c>
    </row>
    <row r="558" spans="5:69" x14ac:dyDescent="0.25">
      <c r="E558" s="3" t="s">
        <v>669</v>
      </c>
      <c r="AN558" s="38" t="s">
        <v>779</v>
      </c>
      <c r="AV558" s="3" t="s">
        <v>787</v>
      </c>
      <c r="BQ558" s="30" t="str">
        <f t="shared" si="0"/>
        <v>select '0002801/4/10/09/2024' AGREEMENT_NO, '|703345272022000' BILLING_TO_NPWP_OLD, '|0703345272022000' BILLING_TO_NPWP_NEW union all</v>
      </c>
    </row>
    <row r="559" spans="5:69" x14ac:dyDescent="0.25">
      <c r="E559" s="3" t="s">
        <v>670</v>
      </c>
      <c r="AN559" s="38" t="s">
        <v>159</v>
      </c>
      <c r="AV559" s="3" t="s">
        <v>160</v>
      </c>
      <c r="BQ559" s="30" t="str">
        <f t="shared" si="0"/>
        <v>select '0002677/4/10/08/2024' AGREEMENT_NO, '|013735303007000' BILLING_TO_NPWP_OLD, '|0013735303007000' BILLING_TO_NPWP_NEW union all</v>
      </c>
    </row>
    <row r="560" spans="5:69" x14ac:dyDescent="0.25">
      <c r="E560" s="3" t="s">
        <v>671</v>
      </c>
      <c r="AN560" s="38" t="s">
        <v>278</v>
      </c>
      <c r="AV560" s="3" t="s">
        <v>281</v>
      </c>
      <c r="BQ560" s="30" t="str">
        <f t="shared" si="0"/>
        <v>select '0002716/4/08/08/2024' AGREEMENT_NO, '|010028306092000' BILLING_TO_NPWP_OLD, '|0010028306092000' BILLING_TO_NPWP_NEW union all</v>
      </c>
    </row>
    <row r="561" spans="5:69" x14ac:dyDescent="0.25">
      <c r="E561" s="3" t="s">
        <v>672</v>
      </c>
      <c r="AN561" s="38" t="s">
        <v>780</v>
      </c>
      <c r="AV561" s="3" t="s">
        <v>788</v>
      </c>
      <c r="BQ561" s="30" t="str">
        <f t="shared" si="0"/>
        <v>select '0002834/4/08/09/2024' AGREEMENT_NO, '|31465165407500' BILLING_TO_NPWP_OLD, '|0314651654075000' BILLING_TO_NPWP_NEW union all</v>
      </c>
    </row>
    <row r="562" spans="5:69" x14ac:dyDescent="0.25">
      <c r="E562" s="3" t="s">
        <v>673</v>
      </c>
      <c r="AN562" s="38" t="s">
        <v>277</v>
      </c>
      <c r="AV562" s="3" t="s">
        <v>280</v>
      </c>
      <c r="BQ562" s="30" t="str">
        <f t="shared" si="0"/>
        <v>select '0002841/4/10/09/2024' AGREEMENT_NO, '|705439826063000' BILLING_TO_NPWP_OLD, '|0705439826063000' BILLING_TO_NPWP_NEW union all</v>
      </c>
    </row>
    <row r="563" spans="5:69" x14ac:dyDescent="0.25">
      <c r="E563" s="3" t="s">
        <v>674</v>
      </c>
      <c r="AN563" s="38" t="s">
        <v>277</v>
      </c>
      <c r="AV563" s="3" t="s">
        <v>280</v>
      </c>
      <c r="BQ563" s="30" t="str">
        <f t="shared" si="0"/>
        <v>select '0002842/4/10/09/2024' AGREEMENT_NO, '|705439826063000' BILLING_TO_NPWP_OLD, '|0705439826063000' BILLING_TO_NPWP_NEW union all</v>
      </c>
    </row>
    <row r="564" spans="5:69" x14ac:dyDescent="0.25">
      <c r="E564" s="3" t="s">
        <v>679</v>
      </c>
      <c r="AN564" s="38" t="s">
        <v>781</v>
      </c>
      <c r="AV564" s="3" t="s">
        <v>789</v>
      </c>
      <c r="BQ564" s="30" t="str">
        <f t="shared" si="0"/>
        <v>select '0002987/4/08/10/2024' AGREEMENT_NO, '|961454998643000' BILLING_TO_NPWP_OLD, '|0961454998643000' BILLING_TO_NPWP_NEW union all</v>
      </c>
    </row>
    <row r="566" spans="5:69" x14ac:dyDescent="0.25">
      <c r="E566" s="3" t="s">
        <v>666</v>
      </c>
      <c r="M566" s="38" t="s">
        <v>770</v>
      </c>
      <c r="Z566" s="3" t="s">
        <v>773</v>
      </c>
      <c r="AN566" s="38" t="s">
        <v>778</v>
      </c>
      <c r="AV566" s="3" t="s">
        <v>786</v>
      </c>
      <c r="BQ566" s="30" t="str">
        <f t="shared" ref="BQ566:BQ575" si="1">"select '" &amp; TRIM(E566) &amp; "' AGREEMENT_NO, '" &amp; TRIM(AN566) &amp; "' BILLING_TO_NPWP_OLD, '" &amp; TRIM(AV566) &amp; "' BILLING_TO_NPWP_NEW, '" &amp; TRIM(M566) &amp; "' NPWP_NAME_OLD, '" &amp; TRIM(Z566) &amp; "' NPWP_NAME_NEW union all"</f>
        <v>select '0002803/4/08/09/2024' AGREEMENT_NO, '|00130424337073000' BILLING_TO_NPWP_OLD, '|0013042437073000' BILLING_TO_NPWP_NEW, 'ASURANSI TOKIO MARINE INDONESIA' NPWP_NAME_OLD, 'PT. ASURANSI TOKIO MARINE INDONESIA' NPWP_NAME_NEW union all</v>
      </c>
    </row>
    <row r="567" spans="5:69" x14ac:dyDescent="0.25">
      <c r="E567" s="3" t="s">
        <v>667</v>
      </c>
      <c r="M567" s="38" t="s">
        <v>770</v>
      </c>
      <c r="Z567" s="3" t="s">
        <v>773</v>
      </c>
      <c r="AN567" s="38" t="s">
        <v>778</v>
      </c>
      <c r="AV567" s="3" t="s">
        <v>786</v>
      </c>
      <c r="BQ567" s="30" t="str">
        <f t="shared" si="1"/>
        <v>select '0002804/4/08/09/2024' AGREEMENT_NO, '|00130424337073000' BILLING_TO_NPWP_OLD, '|0013042437073000' BILLING_TO_NPWP_NEW, 'ASURANSI TOKIO MARINE INDONESIA' NPWP_NAME_OLD, 'PT. ASURANSI TOKIO MARINE INDONESIA' NPWP_NAME_NEW union all</v>
      </c>
    </row>
    <row r="568" spans="5:69" x14ac:dyDescent="0.25">
      <c r="E568" s="3" t="s">
        <v>668</v>
      </c>
      <c r="M568" s="38" t="s">
        <v>770</v>
      </c>
      <c r="Z568" s="3" t="s">
        <v>773</v>
      </c>
      <c r="AN568" s="38" t="s">
        <v>778</v>
      </c>
      <c r="AV568" s="3" t="s">
        <v>786</v>
      </c>
      <c r="BQ568" s="30" t="str">
        <f t="shared" si="1"/>
        <v>select '0002833/4/08/09/2024' AGREEMENT_NO, '|00130424337073000' BILLING_TO_NPWP_OLD, '|0013042437073000' BILLING_TO_NPWP_NEW, 'ASURANSI TOKIO MARINE INDONESIA' NPWP_NAME_OLD, 'PT. ASURANSI TOKIO MARINE INDONESIA' NPWP_NAME_NEW union all</v>
      </c>
    </row>
    <row r="569" spans="5:69" x14ac:dyDescent="0.25">
      <c r="E569" s="3" t="s">
        <v>660</v>
      </c>
      <c r="M569" s="38" t="s">
        <v>768</v>
      </c>
      <c r="Z569" s="3" t="s">
        <v>771</v>
      </c>
      <c r="AN569" s="38" t="s">
        <v>774</v>
      </c>
      <c r="AV569" s="3" t="s">
        <v>782</v>
      </c>
      <c r="BQ569" s="30" t="str">
        <f t="shared" si="1"/>
        <v>select '0002687/4/08/08/2024' AGREEMENT_NO, '|011309598441000' BILLING_TO_NPWP_OLD, '|0011309598441000' BILLING_TO_NPWP_NEW, 'AGRONESIA' NPWP_NAME_OLD, 'PT. AGRONESIA' NPWP_NAME_NEW union all</v>
      </c>
    </row>
    <row r="570" spans="5:69" x14ac:dyDescent="0.25">
      <c r="E570" s="3" t="s">
        <v>661</v>
      </c>
      <c r="M570" s="38" t="s">
        <v>768</v>
      </c>
      <c r="Z570" s="3" t="s">
        <v>771</v>
      </c>
      <c r="AN570" s="38" t="s">
        <v>774</v>
      </c>
      <c r="AV570" s="3" t="s">
        <v>782</v>
      </c>
      <c r="BQ570" s="30" t="str">
        <f t="shared" si="1"/>
        <v>select '0002691/4/08/08/2024' AGREEMENT_NO, '|011309598441000' BILLING_TO_NPWP_OLD, '|0011309598441000' BILLING_TO_NPWP_NEW, 'AGRONESIA' NPWP_NAME_OLD, 'PT. AGRONESIA' NPWP_NAME_NEW union all</v>
      </c>
    </row>
    <row r="571" spans="5:69" x14ac:dyDescent="0.25">
      <c r="E571" s="3" t="s">
        <v>662</v>
      </c>
      <c r="M571" s="38" t="s">
        <v>769</v>
      </c>
      <c r="Z571" s="3" t="s">
        <v>772</v>
      </c>
      <c r="AN571" s="38" t="s">
        <v>775</v>
      </c>
      <c r="AV571" s="3" t="s">
        <v>783</v>
      </c>
      <c r="BQ571" s="30" t="str">
        <f t="shared" si="1"/>
        <v>select '0002820/4/10/09/2024' AGREEMENT_NO, '|651887093416000' BILLING_TO_NPWP_OLD, '|0651887093416000' BILLING_TO_NPWP_NEW, 'AMARTHA MANUNGGAL PRIMA' NPWP_NAME_OLD, 'PT. AMARTHA MANUNGGAL PRIMA' NPWP_NAME_NEW union all</v>
      </c>
    </row>
    <row r="572" spans="5:69" x14ac:dyDescent="0.25">
      <c r="E572" s="3" t="s">
        <v>675</v>
      </c>
      <c r="M572" s="38" t="s">
        <v>208</v>
      </c>
      <c r="Z572" s="3" t="s">
        <v>209</v>
      </c>
      <c r="AN572" s="38" t="s">
        <v>210</v>
      </c>
      <c r="AV572" s="3" t="s">
        <v>211</v>
      </c>
      <c r="BQ572" s="30" t="str">
        <f t="shared" si="1"/>
        <v>select '0002765/4/10/09/2024' AGREEMENT_NO, '|028165967073000' BILLING_TO_NPWP_OLD, '|0028165967073000' BILLING_TO_NPWP_NEW, 'SIRKULASI KOMPAS GRAMEDIA' NPWP_NAME_OLD, 'PT. SIRKULASI KOMPAS GRAMEDIA' NPWP_NAME_NEW union all</v>
      </c>
    </row>
    <row r="573" spans="5:69" x14ac:dyDescent="0.25">
      <c r="E573" s="3" t="s">
        <v>676</v>
      </c>
      <c r="M573" s="38" t="s">
        <v>199</v>
      </c>
      <c r="Z573" s="3" t="s">
        <v>200</v>
      </c>
      <c r="AN573" s="38" t="s">
        <v>201</v>
      </c>
      <c r="AV573" s="3" t="s">
        <v>202</v>
      </c>
      <c r="BQ573" s="30" t="str">
        <f t="shared" si="1"/>
        <v>select '0002846/4/10/09/2024' AGREEMENT_NO, '|10000784092000' BILLING_TO_NPWP_OLD, '|0010000784092000' BILLING_TO_NPWP_NEW, 'KAO INDONESIA' NPWP_NAME_OLD, 'PT. KAO INDONESIA' NPWP_NAME_NEW union all</v>
      </c>
    </row>
    <row r="574" spans="5:69" x14ac:dyDescent="0.25">
      <c r="E574" s="3" t="s">
        <v>677</v>
      </c>
      <c r="M574" s="38" t="s">
        <v>275</v>
      </c>
      <c r="Z574" s="3" t="s">
        <v>276</v>
      </c>
      <c r="AN574" s="38" t="s">
        <v>279</v>
      </c>
      <c r="AV574" s="3" t="s">
        <v>282</v>
      </c>
      <c r="BQ574" s="30" t="str">
        <f t="shared" si="1"/>
        <v>select '0002981/4/10/09/2024' AGREEMENT_NO, '|316483148422000' BILLING_TO_NPWP_OLD, '|0316483148422000' BILLING_TO_NPWP_NEW, 'PINUS MERAH ABADI' NPWP_NAME_OLD, 'PT. PINUS MERAH ABADI' NPWP_NAME_NEW union all</v>
      </c>
    </row>
    <row r="575" spans="5:69" x14ac:dyDescent="0.25">
      <c r="E575" s="3" t="s">
        <v>678</v>
      </c>
      <c r="M575" s="38" t="s">
        <v>275</v>
      </c>
      <c r="Z575" s="3" t="s">
        <v>276</v>
      </c>
      <c r="AN575" s="38" t="s">
        <v>279</v>
      </c>
      <c r="AV575" s="3" t="s">
        <v>282</v>
      </c>
      <c r="BQ575" s="30" t="str">
        <f t="shared" si="1"/>
        <v>select '0003007/4/10/10/2024' AGREEMENT_NO, '|316483148422000' BILLING_TO_NPWP_OLD, '|0316483148422000' BILLING_TO_NPWP_NEW, 'PINUS MERAH ABADI' NPWP_NAME_OLD, 'PT. PINUS MERAH ABADI' NPWP_NAME_NEW union all</v>
      </c>
    </row>
    <row r="577" spans="5:69" x14ac:dyDescent="0.25">
      <c r="E577" s="3" t="s">
        <v>680</v>
      </c>
      <c r="BC577" s="38" t="s">
        <v>790</v>
      </c>
      <c r="BJ577" s="3" t="s">
        <v>791</v>
      </c>
      <c r="BQ577" s="30" t="str">
        <f t="shared" ref="BQ577:BQ608" si="2">"select '" &amp; TRIM(E577) &amp; "' AGREEMENT_NO, '" &amp; TRIM(BC577) &amp; "' NPWP_ADDRESS_OLD, '" &amp; TRIM(BJ577) &amp; "' NPWP_ADDRESS_NEW union all"</f>
        <v>select '0000417/4/08/11/2020'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78" spans="5:69" x14ac:dyDescent="0.25">
      <c r="E578" s="3" t="s">
        <v>681</v>
      </c>
      <c r="BC578" s="38" t="s">
        <v>790</v>
      </c>
      <c r="BJ578" s="3" t="s">
        <v>791</v>
      </c>
      <c r="BQ578" s="30" t="str">
        <f t="shared" si="2"/>
        <v>select '0000418/4/08/11/2020'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79" spans="5:69" x14ac:dyDescent="0.25">
      <c r="E579" s="3" t="s">
        <v>682</v>
      </c>
      <c r="BC579" s="38" t="s">
        <v>790</v>
      </c>
      <c r="BJ579" s="3" t="s">
        <v>791</v>
      </c>
      <c r="BQ579" s="30" t="str">
        <f t="shared" si="2"/>
        <v>select '0000419/4/08/11/2020'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0" spans="5:69" x14ac:dyDescent="0.25">
      <c r="E580" s="3" t="s">
        <v>683</v>
      </c>
      <c r="BC580" s="38" t="s">
        <v>790</v>
      </c>
      <c r="BJ580" s="3" t="s">
        <v>791</v>
      </c>
      <c r="BQ580" s="30" t="str">
        <f t="shared" si="2"/>
        <v>select '0000420/4/08/11/2020'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1" spans="5:69" x14ac:dyDescent="0.25">
      <c r="E581" s="3" t="s">
        <v>684</v>
      </c>
      <c r="BC581" s="38" t="s">
        <v>790</v>
      </c>
      <c r="BJ581" s="3" t="s">
        <v>791</v>
      </c>
      <c r="BQ581" s="30" t="str">
        <f t="shared" si="2"/>
        <v>select '0000421/4/08/11/2020'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2" spans="5:69" x14ac:dyDescent="0.25">
      <c r="E582" s="3" t="s">
        <v>685</v>
      </c>
      <c r="BC582" s="38" t="s">
        <v>790</v>
      </c>
      <c r="BJ582" s="3" t="s">
        <v>791</v>
      </c>
      <c r="BQ582" s="30" t="str">
        <f t="shared" si="2"/>
        <v>select '0000422/4/08/11/2020'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3" spans="5:69" x14ac:dyDescent="0.25">
      <c r="E583" s="3" t="s">
        <v>686</v>
      </c>
      <c r="BC583" s="38" t="s">
        <v>790</v>
      </c>
      <c r="BJ583" s="3" t="s">
        <v>791</v>
      </c>
      <c r="BQ583" s="30" t="str">
        <f t="shared" si="2"/>
        <v>select '0000423/4/08/11/2020'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4" spans="5:69" x14ac:dyDescent="0.25">
      <c r="E584" s="3" t="s">
        <v>687</v>
      </c>
      <c r="BC584" s="38" t="s">
        <v>790</v>
      </c>
      <c r="BJ584" s="3" t="s">
        <v>791</v>
      </c>
      <c r="BQ584" s="30" t="str">
        <f t="shared" si="2"/>
        <v>select '0000424/4/08/11/2020'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5" spans="5:69" x14ac:dyDescent="0.25">
      <c r="E585" s="3" t="s">
        <v>688</v>
      </c>
      <c r="BC585" s="38" t="s">
        <v>790</v>
      </c>
      <c r="BJ585" s="3" t="s">
        <v>791</v>
      </c>
      <c r="BQ585" s="30" t="str">
        <f t="shared" si="2"/>
        <v>select '0000431/4/08/12/2020'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6" spans="5:69" x14ac:dyDescent="0.25">
      <c r="E586" s="3" t="s">
        <v>689</v>
      </c>
      <c r="BC586" s="38" t="s">
        <v>790</v>
      </c>
      <c r="BJ586" s="3" t="s">
        <v>791</v>
      </c>
      <c r="BQ586" s="30" t="str">
        <f t="shared" si="2"/>
        <v>select '0000432/4/08/12/2020'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7" spans="5:69" x14ac:dyDescent="0.25">
      <c r="E587" s="3" t="s">
        <v>690</v>
      </c>
      <c r="BC587" s="38" t="s">
        <v>790</v>
      </c>
      <c r="BJ587" s="3" t="s">
        <v>791</v>
      </c>
      <c r="BQ587" s="30" t="str">
        <f t="shared" si="2"/>
        <v>select '0000433/4/08/12/2020'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8" spans="5:69" x14ac:dyDescent="0.25">
      <c r="E588" s="3" t="s">
        <v>691</v>
      </c>
      <c r="BC588" s="38" t="s">
        <v>790</v>
      </c>
      <c r="BJ588" s="3" t="s">
        <v>791</v>
      </c>
      <c r="BQ588" s="30" t="str">
        <f t="shared" si="2"/>
        <v>select '0000434/4/08/12/2020'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89" spans="5:69" x14ac:dyDescent="0.25">
      <c r="E589" s="3" t="s">
        <v>692</v>
      </c>
      <c r="BC589" s="38" t="s">
        <v>790</v>
      </c>
      <c r="BJ589" s="3" t="s">
        <v>791</v>
      </c>
      <c r="BQ589" s="30" t="str">
        <f t="shared" si="2"/>
        <v>select '0000494/4/08/04/2021'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0" spans="5:69" x14ac:dyDescent="0.25">
      <c r="E590" s="3" t="s">
        <v>693</v>
      </c>
      <c r="BC590" s="38" t="s">
        <v>790</v>
      </c>
      <c r="BJ590" s="3" t="s">
        <v>791</v>
      </c>
      <c r="BQ590" s="30" t="str">
        <f t="shared" si="2"/>
        <v>select '0000495/4/08/04/2021'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1" spans="5:69" x14ac:dyDescent="0.25">
      <c r="E591" s="3" t="s">
        <v>694</v>
      </c>
      <c r="BC591" s="38" t="s">
        <v>790</v>
      </c>
      <c r="BJ591" s="3" t="s">
        <v>791</v>
      </c>
      <c r="BQ591" s="30" t="str">
        <f t="shared" si="2"/>
        <v>select '0000496/4/08/04/2021'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2" spans="5:69" x14ac:dyDescent="0.25">
      <c r="E592" s="3" t="s">
        <v>695</v>
      </c>
      <c r="BC592" s="38" t="s">
        <v>790</v>
      </c>
      <c r="BJ592" s="3" t="s">
        <v>791</v>
      </c>
      <c r="BQ592" s="30" t="str">
        <f t="shared" si="2"/>
        <v>select '0000497/4/08/04/2021'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3" spans="5:69" x14ac:dyDescent="0.25">
      <c r="E593" s="3" t="s">
        <v>696</v>
      </c>
      <c r="BC593" s="38" t="s">
        <v>790</v>
      </c>
      <c r="BJ593" s="3" t="s">
        <v>791</v>
      </c>
      <c r="BQ593" s="30" t="str">
        <f t="shared" si="2"/>
        <v>select '0000498/4/08/04/2021'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4" spans="5:69" x14ac:dyDescent="0.25">
      <c r="E594" s="3" t="s">
        <v>697</v>
      </c>
      <c r="BC594" s="38" t="s">
        <v>790</v>
      </c>
      <c r="BJ594" s="3" t="s">
        <v>791</v>
      </c>
      <c r="BQ594" s="30" t="str">
        <f t="shared" si="2"/>
        <v>select '0000506/4/08/04/2021'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5" spans="5:69" x14ac:dyDescent="0.25">
      <c r="E595" s="3" t="s">
        <v>698</v>
      </c>
      <c r="BC595" s="38" t="s">
        <v>790</v>
      </c>
      <c r="BJ595" s="3" t="s">
        <v>791</v>
      </c>
      <c r="BQ595" s="30" t="str">
        <f t="shared" si="2"/>
        <v>select '0000554/4/08/08/2021'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6" spans="5:69" x14ac:dyDescent="0.25">
      <c r="E596" s="3" t="s">
        <v>699</v>
      </c>
      <c r="BC596" s="38" t="s">
        <v>790</v>
      </c>
      <c r="BJ596" s="3" t="s">
        <v>791</v>
      </c>
      <c r="BQ596" s="30" t="str">
        <f t="shared" si="2"/>
        <v>select '0000555/4/08/08/2021'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7" spans="5:69" x14ac:dyDescent="0.25">
      <c r="E597" s="3" t="s">
        <v>700</v>
      </c>
      <c r="BC597" s="38" t="s">
        <v>790</v>
      </c>
      <c r="BJ597" s="3" t="s">
        <v>791</v>
      </c>
      <c r="BQ597" s="30" t="str">
        <f t="shared" si="2"/>
        <v>select '0000556/4/08/08/2021'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8" spans="5:69" x14ac:dyDescent="0.25">
      <c r="E598" s="3" t="s">
        <v>701</v>
      </c>
      <c r="BC598" s="38" t="s">
        <v>790</v>
      </c>
      <c r="BJ598" s="3" t="s">
        <v>791</v>
      </c>
      <c r="BQ598" s="30" t="str">
        <f t="shared" si="2"/>
        <v>select '0000557/4/08/08/2021'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599" spans="5:69" x14ac:dyDescent="0.25">
      <c r="E599" s="3" t="s">
        <v>702</v>
      </c>
      <c r="BC599" s="38" t="s">
        <v>790</v>
      </c>
      <c r="BJ599" s="3" t="s">
        <v>791</v>
      </c>
      <c r="BQ599" s="30" t="str">
        <f t="shared" si="2"/>
        <v>select '0000558/4/08/08/2021'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0" spans="5:69" x14ac:dyDescent="0.25">
      <c r="E600" s="3" t="s">
        <v>703</v>
      </c>
      <c r="BC600" s="38" t="s">
        <v>790</v>
      </c>
      <c r="BJ600" s="3" t="s">
        <v>791</v>
      </c>
      <c r="BQ600" s="30" t="str">
        <f t="shared" si="2"/>
        <v>select '0000559/4/08/08/2021'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1" spans="5:69" x14ac:dyDescent="0.25">
      <c r="E601" s="3" t="s">
        <v>704</v>
      </c>
      <c r="BC601" s="38" t="s">
        <v>790</v>
      </c>
      <c r="BJ601" s="3" t="s">
        <v>791</v>
      </c>
      <c r="BQ601" s="30" t="str">
        <f t="shared" si="2"/>
        <v>select '0000560/4/08/08/2021'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2" spans="5:69" x14ac:dyDescent="0.25">
      <c r="E602" s="3" t="s">
        <v>705</v>
      </c>
      <c r="BC602" s="38" t="s">
        <v>790</v>
      </c>
      <c r="BJ602" s="3" t="s">
        <v>791</v>
      </c>
      <c r="BQ602" s="30" t="str">
        <f t="shared" si="2"/>
        <v>select '0000561/4/08/08/2021'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3" spans="5:69" x14ac:dyDescent="0.25">
      <c r="E603" s="3" t="s">
        <v>706</v>
      </c>
      <c r="BC603" s="38" t="s">
        <v>790</v>
      </c>
      <c r="BJ603" s="3" t="s">
        <v>791</v>
      </c>
      <c r="BQ603" s="30" t="str">
        <f t="shared" si="2"/>
        <v>select '0000562/4/08/08/2021'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4" spans="5:69" x14ac:dyDescent="0.25">
      <c r="E604" s="3" t="s">
        <v>707</v>
      </c>
      <c r="BC604" s="38" t="s">
        <v>790</v>
      </c>
      <c r="BJ604" s="3" t="s">
        <v>791</v>
      </c>
      <c r="BQ604" s="30" t="str">
        <f t="shared" si="2"/>
        <v>select '0000563/4/08/08/2021'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5" spans="5:69" x14ac:dyDescent="0.25">
      <c r="E605" s="3" t="s">
        <v>708</v>
      </c>
      <c r="BC605" s="38" t="s">
        <v>790</v>
      </c>
      <c r="BJ605" s="3" t="s">
        <v>791</v>
      </c>
      <c r="BQ605" s="30" t="str">
        <f t="shared" si="2"/>
        <v>select '0000571/4/08/08/2021'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6" spans="5:69" x14ac:dyDescent="0.25">
      <c r="E606" s="3" t="s">
        <v>709</v>
      </c>
      <c r="BC606" s="38" t="s">
        <v>790</v>
      </c>
      <c r="BJ606" s="3" t="s">
        <v>791</v>
      </c>
      <c r="BQ606" s="30" t="str">
        <f t="shared" si="2"/>
        <v>select '0000583/4/08/10/2021'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7" spans="5:69" x14ac:dyDescent="0.25">
      <c r="E607" s="3" t="s">
        <v>710</v>
      </c>
      <c r="BC607" s="38" t="s">
        <v>790</v>
      </c>
      <c r="BJ607" s="3" t="s">
        <v>791</v>
      </c>
      <c r="BQ607" s="30" t="str">
        <f t="shared" si="2"/>
        <v>select '0000584/4/08/10/2021'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8" spans="5:69" x14ac:dyDescent="0.25">
      <c r="E608" s="3" t="s">
        <v>711</v>
      </c>
      <c r="BC608" s="38" t="s">
        <v>790</v>
      </c>
      <c r="BJ608" s="3" t="s">
        <v>791</v>
      </c>
      <c r="BQ608" s="30" t="str">
        <f t="shared" si="2"/>
        <v>select '0000585/4/08/10/2021'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09" spans="5:69" x14ac:dyDescent="0.25">
      <c r="E609" s="3" t="s">
        <v>712</v>
      </c>
      <c r="BC609" s="38" t="s">
        <v>790</v>
      </c>
      <c r="BJ609" s="3" t="s">
        <v>791</v>
      </c>
      <c r="BQ609" s="30" t="str">
        <f t="shared" ref="BQ609:BQ640" si="3">"select '" &amp; TRIM(E609) &amp; "' AGREEMENT_NO, '" &amp; TRIM(BC609) &amp; "' NPWP_ADDRESS_OLD, '" &amp; TRIM(BJ609) &amp; "' NPWP_ADDRESS_NEW union all"</f>
        <v>select '0000586/4/08/10/2021'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0" spans="5:69" x14ac:dyDescent="0.25">
      <c r="E610" s="3" t="s">
        <v>713</v>
      </c>
      <c r="BC610" s="38" t="s">
        <v>790</v>
      </c>
      <c r="BJ610" s="3" t="s">
        <v>791</v>
      </c>
      <c r="BQ610" s="30" t="str">
        <f t="shared" si="3"/>
        <v>select '0000617/4/08/10/2021'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1" spans="5:69" x14ac:dyDescent="0.25">
      <c r="E611" s="3" t="s">
        <v>714</v>
      </c>
      <c r="BC611" s="38" t="s">
        <v>790</v>
      </c>
      <c r="BJ611" s="3" t="s">
        <v>791</v>
      </c>
      <c r="BQ611" s="30" t="str">
        <f t="shared" si="3"/>
        <v>select '0000621/4/08/01/2022'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2" spans="5:69" x14ac:dyDescent="0.25">
      <c r="E612" s="3" t="s">
        <v>715</v>
      </c>
      <c r="BC612" s="38" t="s">
        <v>790</v>
      </c>
      <c r="BJ612" s="3" t="s">
        <v>791</v>
      </c>
      <c r="BQ612" s="30" t="str">
        <f t="shared" si="3"/>
        <v>select '0000622/4/08/01/2022'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3" spans="5:69" x14ac:dyDescent="0.25">
      <c r="E613" s="3" t="s">
        <v>716</v>
      </c>
      <c r="BC613" s="38" t="s">
        <v>790</v>
      </c>
      <c r="BJ613" s="3" t="s">
        <v>791</v>
      </c>
      <c r="BQ613" s="30" t="str">
        <f t="shared" si="3"/>
        <v>select '0000623/4/08/01/2022'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4" spans="5:69" x14ac:dyDescent="0.25">
      <c r="E614" s="3" t="s">
        <v>717</v>
      </c>
      <c r="BC614" s="38" t="s">
        <v>790</v>
      </c>
      <c r="BJ614" s="3" t="s">
        <v>791</v>
      </c>
      <c r="BQ614" s="30" t="str">
        <f t="shared" si="3"/>
        <v>select '0000624/4/08/01/2022'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5" spans="5:69" x14ac:dyDescent="0.25">
      <c r="E615" s="3" t="s">
        <v>718</v>
      </c>
      <c r="BC615" s="38" t="s">
        <v>790</v>
      </c>
      <c r="BJ615" s="3" t="s">
        <v>791</v>
      </c>
      <c r="BQ615" s="30" t="str">
        <f t="shared" si="3"/>
        <v>select '0000632/4/08/05/2022'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6" spans="5:69" x14ac:dyDescent="0.25">
      <c r="E616" s="3" t="s">
        <v>719</v>
      </c>
      <c r="BC616" s="38" t="s">
        <v>790</v>
      </c>
      <c r="BJ616" s="3" t="s">
        <v>791</v>
      </c>
      <c r="BQ616" s="30" t="str">
        <f t="shared" si="3"/>
        <v>select '0000633/4/08/05/2022'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7" spans="5:69" x14ac:dyDescent="0.25">
      <c r="E617" s="3" t="s">
        <v>720</v>
      </c>
      <c r="BC617" s="38" t="s">
        <v>790</v>
      </c>
      <c r="BJ617" s="3" t="s">
        <v>791</v>
      </c>
      <c r="BQ617" s="30" t="str">
        <f t="shared" si="3"/>
        <v>select '0000635/4/08/01/2022'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8" spans="5:69" x14ac:dyDescent="0.25">
      <c r="E618" s="3" t="s">
        <v>721</v>
      </c>
      <c r="BC618" s="38" t="s">
        <v>790</v>
      </c>
      <c r="BJ618" s="3" t="s">
        <v>791</v>
      </c>
      <c r="BQ618" s="30" t="str">
        <f t="shared" si="3"/>
        <v>select '0000646/4/08/04/2022'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19" spans="5:69" x14ac:dyDescent="0.25">
      <c r="E619" s="3" t="s">
        <v>722</v>
      </c>
      <c r="BC619" s="38" t="s">
        <v>790</v>
      </c>
      <c r="BJ619" s="3" t="s">
        <v>791</v>
      </c>
      <c r="BQ619" s="30" t="str">
        <f t="shared" si="3"/>
        <v>select '0000648/4/08/04/2022'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0" spans="5:69" x14ac:dyDescent="0.25">
      <c r="E620" s="3" t="s">
        <v>723</v>
      </c>
      <c r="BC620" s="38" t="s">
        <v>790</v>
      </c>
      <c r="BJ620" s="3" t="s">
        <v>791</v>
      </c>
      <c r="BQ620" s="30" t="str">
        <f t="shared" si="3"/>
        <v>select '0000666/4/08/05/2022'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1" spans="5:69" x14ac:dyDescent="0.25">
      <c r="E621" s="3" t="s">
        <v>724</v>
      </c>
      <c r="BC621" s="38" t="s">
        <v>790</v>
      </c>
      <c r="BJ621" s="3" t="s">
        <v>791</v>
      </c>
      <c r="BQ621" s="30" t="str">
        <f t="shared" si="3"/>
        <v>select '0000669/4/08/05/2022'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2" spans="5:69" x14ac:dyDescent="0.25">
      <c r="E622" s="3" t="s">
        <v>725</v>
      </c>
      <c r="BC622" s="38" t="s">
        <v>790</v>
      </c>
      <c r="BJ622" s="3" t="s">
        <v>791</v>
      </c>
      <c r="BQ622" s="30" t="str">
        <f t="shared" si="3"/>
        <v>select '0000673/4/08/05/2022'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3" spans="5:69" x14ac:dyDescent="0.25">
      <c r="E623" s="3" t="s">
        <v>726</v>
      </c>
      <c r="BC623" s="38" t="s">
        <v>790</v>
      </c>
      <c r="BJ623" s="3" t="s">
        <v>791</v>
      </c>
      <c r="BQ623" s="30" t="str">
        <f t="shared" si="3"/>
        <v>select '0000674/4/08/06/2022'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4" spans="5:69" x14ac:dyDescent="0.25">
      <c r="E624" s="3" t="s">
        <v>727</v>
      </c>
      <c r="BC624" s="38" t="s">
        <v>790</v>
      </c>
      <c r="BJ624" s="3" t="s">
        <v>791</v>
      </c>
      <c r="BQ624" s="30" t="str">
        <f t="shared" si="3"/>
        <v>select '0000675/4/08/06/2022'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5" spans="5:69" x14ac:dyDescent="0.25">
      <c r="E625" s="3" t="s">
        <v>728</v>
      </c>
      <c r="BC625" s="38" t="s">
        <v>790</v>
      </c>
      <c r="BJ625" s="3" t="s">
        <v>791</v>
      </c>
      <c r="BQ625" s="30" t="str">
        <f t="shared" si="3"/>
        <v>select '0000676/4/08/06/2022'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6" spans="5:69" x14ac:dyDescent="0.25">
      <c r="E626" s="3" t="s">
        <v>729</v>
      </c>
      <c r="BC626" s="38" t="s">
        <v>790</v>
      </c>
      <c r="BJ626" s="3" t="s">
        <v>791</v>
      </c>
      <c r="BQ626" s="30" t="str">
        <f t="shared" si="3"/>
        <v>select '0000677/4/08/06/2022'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7" spans="5:69" x14ac:dyDescent="0.25">
      <c r="E627" s="3" t="s">
        <v>730</v>
      </c>
      <c r="BC627" s="38" t="s">
        <v>790</v>
      </c>
      <c r="BJ627" s="3" t="s">
        <v>791</v>
      </c>
      <c r="BQ627" s="30" t="str">
        <f t="shared" si="3"/>
        <v>select '0000678/4/08/06/2022'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8" spans="5:69" x14ac:dyDescent="0.25">
      <c r="E628" s="3" t="s">
        <v>731</v>
      </c>
      <c r="BC628" s="38" t="s">
        <v>790</v>
      </c>
      <c r="BJ628" s="3" t="s">
        <v>791</v>
      </c>
      <c r="BQ628" s="30" t="str">
        <f t="shared" si="3"/>
        <v>select '0000685/4/08/06/2022'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29" spans="5:69" x14ac:dyDescent="0.25">
      <c r="E629" s="3" t="s">
        <v>732</v>
      </c>
      <c r="BC629" s="38" t="s">
        <v>790</v>
      </c>
      <c r="BJ629" s="3" t="s">
        <v>791</v>
      </c>
      <c r="BQ629" s="30" t="str">
        <f t="shared" si="3"/>
        <v>select '0000687/4/08/06/2022'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0" spans="5:69" x14ac:dyDescent="0.25">
      <c r="E630" s="3" t="s">
        <v>733</v>
      </c>
      <c r="BC630" s="38" t="s">
        <v>790</v>
      </c>
      <c r="BJ630" s="3" t="s">
        <v>791</v>
      </c>
      <c r="BQ630" s="30" t="str">
        <f t="shared" si="3"/>
        <v>select '0000688/4/08/06/2022'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1" spans="5:69" x14ac:dyDescent="0.25">
      <c r="E631" s="3" t="s">
        <v>734</v>
      </c>
      <c r="BC631" s="38" t="s">
        <v>790</v>
      </c>
      <c r="BJ631" s="3" t="s">
        <v>791</v>
      </c>
      <c r="BQ631" s="30" t="str">
        <f t="shared" si="3"/>
        <v>select '0000690/4/08/06/2022'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2" spans="5:69" x14ac:dyDescent="0.25">
      <c r="E632" s="3" t="s">
        <v>735</v>
      </c>
      <c r="BC632" s="38" t="s">
        <v>790</v>
      </c>
      <c r="BJ632" s="3" t="s">
        <v>791</v>
      </c>
      <c r="BQ632" s="30" t="str">
        <f t="shared" si="3"/>
        <v>select '0000691/4/08/06/2022'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3" spans="5:69" x14ac:dyDescent="0.25">
      <c r="E633" s="3" t="s">
        <v>736</v>
      </c>
      <c r="BC633" s="38" t="s">
        <v>790</v>
      </c>
      <c r="BJ633" s="3" t="s">
        <v>791</v>
      </c>
      <c r="BQ633" s="30" t="str">
        <f t="shared" si="3"/>
        <v>select '0000692/4/08/06/2022'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4" spans="5:69" x14ac:dyDescent="0.25">
      <c r="E634" s="3" t="s">
        <v>737</v>
      </c>
      <c r="BC634" s="38" t="s">
        <v>790</v>
      </c>
      <c r="BJ634" s="3" t="s">
        <v>791</v>
      </c>
      <c r="BQ634" s="30" t="str">
        <f t="shared" si="3"/>
        <v>select '0000713/4/08/06/2022'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5" spans="5:69" x14ac:dyDescent="0.25">
      <c r="E635" s="3" t="s">
        <v>738</v>
      </c>
      <c r="BC635" s="38" t="s">
        <v>790</v>
      </c>
      <c r="BJ635" s="3" t="s">
        <v>791</v>
      </c>
      <c r="BQ635" s="30" t="str">
        <f t="shared" si="3"/>
        <v>select '0000714/4/08/06/2022'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6" spans="5:69" x14ac:dyDescent="0.25">
      <c r="E636" s="3" t="s">
        <v>739</v>
      </c>
      <c r="BC636" s="38" t="s">
        <v>790</v>
      </c>
      <c r="BJ636" s="3" t="s">
        <v>791</v>
      </c>
      <c r="BQ636" s="30" t="str">
        <f t="shared" si="3"/>
        <v>select '0000715/4/08/06/2022'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7" spans="5:69" x14ac:dyDescent="0.25">
      <c r="E637" s="3" t="s">
        <v>740</v>
      </c>
      <c r="BC637" s="38" t="s">
        <v>790</v>
      </c>
      <c r="BJ637" s="3" t="s">
        <v>791</v>
      </c>
      <c r="BQ637" s="30" t="str">
        <f t="shared" si="3"/>
        <v>select '0000766/4/08/09/2022'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8" spans="5:69" x14ac:dyDescent="0.25">
      <c r="E638" s="3" t="s">
        <v>741</v>
      </c>
      <c r="BC638" s="38" t="s">
        <v>790</v>
      </c>
      <c r="BJ638" s="3" t="s">
        <v>791</v>
      </c>
      <c r="BQ638" s="30" t="str">
        <f t="shared" si="3"/>
        <v>select '0000767/4/08/09/2022'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39" spans="5:69" x14ac:dyDescent="0.25">
      <c r="E639" s="3" t="s">
        <v>742</v>
      </c>
      <c r="BC639" s="38" t="s">
        <v>790</v>
      </c>
      <c r="BJ639" s="3" t="s">
        <v>791</v>
      </c>
      <c r="BQ639" s="30" t="str">
        <f t="shared" si="3"/>
        <v>select '0000768/4/08/09/2022'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0" spans="5:69" x14ac:dyDescent="0.25">
      <c r="E640" s="3" t="s">
        <v>743</v>
      </c>
      <c r="BC640" s="38" t="s">
        <v>790</v>
      </c>
      <c r="BJ640" s="3" t="s">
        <v>791</v>
      </c>
      <c r="BQ640" s="30" t="str">
        <f t="shared" si="3"/>
        <v>select '0000769/4/08/09/2022'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1" spans="5:69" x14ac:dyDescent="0.25">
      <c r="E641" s="3" t="s">
        <v>744</v>
      </c>
      <c r="BC641" s="38" t="s">
        <v>790</v>
      </c>
      <c r="BJ641" s="3" t="s">
        <v>791</v>
      </c>
      <c r="BQ641" s="30" t="str">
        <f t="shared" ref="BQ641:BQ665" si="4">"select '" &amp; TRIM(E641) &amp; "' AGREEMENT_NO, '" &amp; TRIM(BC641) &amp; "' NPWP_ADDRESS_OLD, '" &amp; TRIM(BJ641) &amp; "' NPWP_ADDRESS_NEW union all"</f>
        <v>select '0000770/4/08/09/2022'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2" spans="5:69" x14ac:dyDescent="0.25">
      <c r="E642" s="3" t="s">
        <v>745</v>
      </c>
      <c r="BC642" s="38" t="s">
        <v>790</v>
      </c>
      <c r="BJ642" s="3" t="s">
        <v>791</v>
      </c>
      <c r="BQ642" s="30" t="str">
        <f t="shared" si="4"/>
        <v>select '0000798/4/08/10/2022'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3" spans="5:69" x14ac:dyDescent="0.25">
      <c r="E643" s="3" t="s">
        <v>746</v>
      </c>
      <c r="BC643" s="38" t="s">
        <v>790</v>
      </c>
      <c r="BJ643" s="3" t="s">
        <v>791</v>
      </c>
      <c r="BQ643" s="30" t="str">
        <f t="shared" si="4"/>
        <v>select '0000799/4/08/10/2022'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4" spans="5:69" x14ac:dyDescent="0.25">
      <c r="E644" s="3" t="s">
        <v>747</v>
      </c>
      <c r="BC644" s="38" t="s">
        <v>790</v>
      </c>
      <c r="BJ644" s="3" t="s">
        <v>791</v>
      </c>
      <c r="BQ644" s="30" t="str">
        <f t="shared" si="4"/>
        <v>select '0000800/4/08/10/2022'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5" spans="5:69" x14ac:dyDescent="0.25">
      <c r="E645" s="3" t="s">
        <v>748</v>
      </c>
      <c r="BC645" s="38" t="s">
        <v>790</v>
      </c>
      <c r="BJ645" s="3" t="s">
        <v>791</v>
      </c>
      <c r="BQ645" s="30" t="str">
        <f t="shared" si="4"/>
        <v>select '0000838/4/08/11/2022'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6" spans="5:69" x14ac:dyDescent="0.25">
      <c r="E646" s="3" t="s">
        <v>749</v>
      </c>
      <c r="BC646" s="38" t="s">
        <v>790</v>
      </c>
      <c r="BJ646" s="3" t="s">
        <v>791</v>
      </c>
      <c r="BQ646" s="30" t="str">
        <f t="shared" si="4"/>
        <v>select '0000844/4/08/11/2022'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7" spans="5:69" x14ac:dyDescent="0.25">
      <c r="E647" s="3" t="s">
        <v>750</v>
      </c>
      <c r="BC647" s="38" t="s">
        <v>790</v>
      </c>
      <c r="BJ647" s="3" t="s">
        <v>791</v>
      </c>
      <c r="BQ647" s="30" t="str">
        <f t="shared" si="4"/>
        <v>select '0000854/4/08/11/2022'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8" spans="5:69" x14ac:dyDescent="0.25">
      <c r="E648" s="3" t="s">
        <v>751</v>
      </c>
      <c r="BC648" s="38" t="s">
        <v>790</v>
      </c>
      <c r="BJ648" s="3" t="s">
        <v>791</v>
      </c>
      <c r="BQ648" s="30" t="str">
        <f t="shared" si="4"/>
        <v>select '0000861/4/08/11/2022'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49" spans="5:69" x14ac:dyDescent="0.25">
      <c r="E649" s="3" t="s">
        <v>752</v>
      </c>
      <c r="BC649" s="38" t="s">
        <v>790</v>
      </c>
      <c r="BJ649" s="3" t="s">
        <v>791</v>
      </c>
      <c r="BQ649" s="30" t="str">
        <f t="shared" si="4"/>
        <v>select '0000863/4/08/11/2022'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0" spans="5:69" x14ac:dyDescent="0.25">
      <c r="E650" s="3" t="s">
        <v>753</v>
      </c>
      <c r="BC650" s="38" t="s">
        <v>790</v>
      </c>
      <c r="BJ650" s="3" t="s">
        <v>791</v>
      </c>
      <c r="BQ650" s="30" t="str">
        <f t="shared" si="4"/>
        <v>select '0000874/4/08/12/2022'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1" spans="5:69" x14ac:dyDescent="0.25">
      <c r="E651" s="3" t="s">
        <v>754</v>
      </c>
      <c r="BC651" s="38" t="s">
        <v>790</v>
      </c>
      <c r="BJ651" s="3" t="s">
        <v>791</v>
      </c>
      <c r="BQ651" s="30" t="str">
        <f t="shared" si="4"/>
        <v>select '0000882/4/08/12/2022'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2" spans="5:69" x14ac:dyDescent="0.25">
      <c r="E652" s="3" t="s">
        <v>755</v>
      </c>
      <c r="BC652" s="38" t="s">
        <v>790</v>
      </c>
      <c r="BJ652" s="3" t="s">
        <v>791</v>
      </c>
      <c r="BQ652" s="30" t="str">
        <f t="shared" si="4"/>
        <v>select '0000889/4/08/12/2022'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3" spans="5:69" x14ac:dyDescent="0.25">
      <c r="E653" s="3" t="s">
        <v>756</v>
      </c>
      <c r="BC653" s="38" t="s">
        <v>790</v>
      </c>
      <c r="BJ653" s="3" t="s">
        <v>791</v>
      </c>
      <c r="BQ653" s="30" t="str">
        <f t="shared" si="4"/>
        <v>select '0000890/4/08/12/2022'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4" spans="5:69" x14ac:dyDescent="0.25">
      <c r="E654" s="3" t="s">
        <v>757</v>
      </c>
      <c r="BC654" s="38" t="s">
        <v>790</v>
      </c>
      <c r="BJ654" s="3" t="s">
        <v>791</v>
      </c>
      <c r="BQ654" s="30" t="str">
        <f t="shared" si="4"/>
        <v>select '0000895/4/08/12/2022'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5" spans="5:69" x14ac:dyDescent="0.25">
      <c r="E655" s="3" t="s">
        <v>758</v>
      </c>
      <c r="BC655" s="38" t="s">
        <v>790</v>
      </c>
      <c r="BJ655" s="3" t="s">
        <v>791</v>
      </c>
      <c r="BQ655" s="30" t="str">
        <f t="shared" si="4"/>
        <v>select '0001150/4/08/09/2023'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6" spans="5:69" x14ac:dyDescent="0.25">
      <c r="E656" s="3" t="s">
        <v>759</v>
      </c>
      <c r="BC656" s="38" t="s">
        <v>790</v>
      </c>
      <c r="BJ656" s="3" t="s">
        <v>791</v>
      </c>
      <c r="BQ656" s="30" t="str">
        <f t="shared" si="4"/>
        <v>select '0001165/4/08/10/2023'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7" spans="5:69" x14ac:dyDescent="0.25">
      <c r="E657" s="3" t="s">
        <v>760</v>
      </c>
      <c r="BC657" s="38" t="s">
        <v>790</v>
      </c>
      <c r="BJ657" s="3" t="s">
        <v>791</v>
      </c>
      <c r="BQ657" s="30" t="str">
        <f t="shared" si="4"/>
        <v>select '0001166/4/08/10/2023'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8" spans="5:69" x14ac:dyDescent="0.25">
      <c r="E658" s="3" t="s">
        <v>98</v>
      </c>
      <c r="BC658" s="38" t="s">
        <v>790</v>
      </c>
      <c r="BJ658" s="3" t="s">
        <v>791</v>
      </c>
      <c r="BQ658" s="30" t="str">
        <f t="shared" si="4"/>
        <v>select '0001192/4/08/11/2023'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59" spans="5:69" x14ac:dyDescent="0.25">
      <c r="E659" s="3" t="s">
        <v>761</v>
      </c>
      <c r="BC659" s="38" t="s">
        <v>790</v>
      </c>
      <c r="BJ659" s="3" t="s">
        <v>791</v>
      </c>
      <c r="BQ659" s="30" t="str">
        <f t="shared" si="4"/>
        <v>select '0001211/4/08/10/2023'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60" spans="5:69" x14ac:dyDescent="0.25">
      <c r="E660" s="3" t="s">
        <v>762</v>
      </c>
      <c r="BC660" s="38" t="s">
        <v>790</v>
      </c>
      <c r="BJ660" s="3" t="s">
        <v>791</v>
      </c>
      <c r="BQ660" s="30" t="str">
        <f t="shared" si="4"/>
        <v>select '0001215/4/08/12/2023'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61" spans="5:69" x14ac:dyDescent="0.25">
      <c r="E661" s="3" t="s">
        <v>763</v>
      </c>
      <c r="BC661" s="38" t="s">
        <v>790</v>
      </c>
      <c r="BJ661" s="3" t="s">
        <v>791</v>
      </c>
      <c r="BQ661" s="30" t="str">
        <f t="shared" si="4"/>
        <v>select '0002204/4/10/04/2024'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62" spans="5:69" x14ac:dyDescent="0.25">
      <c r="E662" s="3" t="s">
        <v>764</v>
      </c>
      <c r="BC662" s="38" t="s">
        <v>790</v>
      </c>
      <c r="BJ662" s="3" t="s">
        <v>791</v>
      </c>
      <c r="BQ662" s="30" t="str">
        <f t="shared" si="4"/>
        <v>select '0002205/4/10/04/2024'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63" spans="5:69" x14ac:dyDescent="0.25">
      <c r="E663" s="3" t="s">
        <v>765</v>
      </c>
      <c r="BC663" s="38" t="s">
        <v>790</v>
      </c>
      <c r="BJ663" s="3" t="s">
        <v>791</v>
      </c>
      <c r="BQ663" s="30" t="str">
        <f t="shared" si="4"/>
        <v>select '0002234/4/10/05/2024'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64" spans="5:69" x14ac:dyDescent="0.25">
      <c r="E664" s="3" t="s">
        <v>766</v>
      </c>
      <c r="BC664" s="38" t="s">
        <v>790</v>
      </c>
      <c r="BJ664" s="3" t="s">
        <v>791</v>
      </c>
      <c r="BQ664" s="30" t="str">
        <f t="shared" si="4"/>
        <v>select '0002295/4/10/05/2024'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65" spans="5:69" x14ac:dyDescent="0.25">
      <c r="E665" s="3" t="s">
        <v>767</v>
      </c>
      <c r="BC665" s="38" t="s">
        <v>790</v>
      </c>
      <c r="BJ665" s="3" t="s">
        <v>791</v>
      </c>
      <c r="BQ665" s="30" t="str">
        <f t="shared" si="4"/>
        <v>select '0002584/4/10/07/2024' AGREEMENT_NO, 'GD GRAHA 55 LT.3 JL TANAH ABANG II NO.57 RT.000 RW.000 KEL.PETOJO SELATAN KEC.GAMBIR KOTA/KAB.JAKARTA PUSAT DKI JAKARTA 10160' NPWP_ADDRESS_OLD, 'GEDUNG GRAHA 55 LANTAI 3, JALAN TANAH ABANG II BLOK - NOMOR 57 RT:000 RW:000 Kel.PETOJO SELATAN, Kec.GAMBIR, KOTA ADM. JAKARTA PUSAT, DKI JAKARTA, 10160' NPWP_ADDRESS_NEW union all</v>
      </c>
    </row>
    <row r="667" spans="5:69" x14ac:dyDescent="0.25">
      <c r="E667" s="1" t="s">
        <v>35</v>
      </c>
      <c r="M667" s="1" t="s">
        <v>161</v>
      </c>
      <c r="U667" s="1" t="s">
        <v>164</v>
      </c>
    </row>
    <row r="668" spans="5:69" x14ac:dyDescent="0.25">
      <c r="E668" s="3" t="s">
        <v>664</v>
      </c>
      <c r="M668" s="3" t="s">
        <v>793</v>
      </c>
      <c r="U668" s="30" t="s">
        <v>785</v>
      </c>
      <c r="BA668" s="3" t="str">
        <f t="shared" ref="BA668:BA677" si="5">"update IFINOPL.dbo.AGREEMENT_ASSET set BILLING_TO_NPWP = '" &amp; TRIM(SUBSTITUTE(U668, "|", "")) &amp; "' where AGREEMENT_NO = replace('" &amp; TRIM(E668) &amp; "', '/', '.');"</f>
        <v>update IFINOPL.dbo.AGREEMENT_ASSET set BILLING_TO_NPWP = '0013415492062000' where AGREEMENT_NO = replace('0002593/4/10/07/2024', '/', '.');</v>
      </c>
    </row>
    <row r="669" spans="5:69" x14ac:dyDescent="0.25">
      <c r="E669" s="3" t="s">
        <v>670</v>
      </c>
      <c r="M669" s="3" t="s">
        <v>159</v>
      </c>
      <c r="U669" s="30" t="s">
        <v>160</v>
      </c>
      <c r="BA669" s="3" t="str">
        <f t="shared" si="5"/>
        <v>update IFINOPL.dbo.AGREEMENT_ASSET set BILLING_TO_NPWP = '0013735303007000' where AGREEMENT_NO = replace('0002677/4/10/08/2024', '/', '.');</v>
      </c>
    </row>
    <row r="670" spans="5:69" x14ac:dyDescent="0.25">
      <c r="E670" s="3" t="s">
        <v>671</v>
      </c>
      <c r="M670" s="3" t="s">
        <v>278</v>
      </c>
      <c r="U670" s="30" t="s">
        <v>281</v>
      </c>
      <c r="BA670" s="3" t="str">
        <f t="shared" si="5"/>
        <v>update IFINOPL.dbo.AGREEMENT_ASSET set BILLING_TO_NPWP = '0010028306092000' where AGREEMENT_NO = replace('0002716/4/08/08/2024', '/', '.');</v>
      </c>
    </row>
    <row r="671" spans="5:69" x14ac:dyDescent="0.25">
      <c r="E671" s="3" t="s">
        <v>663</v>
      </c>
      <c r="M671" s="3" t="s">
        <v>794</v>
      </c>
      <c r="U671" s="30" t="s">
        <v>784</v>
      </c>
      <c r="BA671" s="3" t="str">
        <f t="shared" si="5"/>
        <v>update IFINOPL.dbo.AGREEMENT_ASSET set BILLING_TO_NPWP = '0313388712413000' where AGREEMENT_NO = replace('0002760/4/08/09/2024', '/', '.');</v>
      </c>
    </row>
    <row r="672" spans="5:69" x14ac:dyDescent="0.25">
      <c r="E672" s="3" t="s">
        <v>669</v>
      </c>
      <c r="M672" s="3" t="s">
        <v>779</v>
      </c>
      <c r="U672" s="30" t="s">
        <v>787</v>
      </c>
      <c r="BA672" s="3" t="str">
        <f t="shared" si="5"/>
        <v>update IFINOPL.dbo.AGREEMENT_ASSET set BILLING_TO_NPWP = '0703345272022000' where AGREEMENT_NO = replace('0002801/4/10/09/2024', '/', '.');</v>
      </c>
    </row>
    <row r="673" spans="5:53" x14ac:dyDescent="0.25">
      <c r="E673" s="3" t="s">
        <v>665</v>
      </c>
      <c r="M673" s="3" t="s">
        <v>778</v>
      </c>
      <c r="U673" s="30" t="s">
        <v>786</v>
      </c>
      <c r="BA673" s="3" t="str">
        <f t="shared" si="5"/>
        <v>update IFINOPL.dbo.AGREEMENT_ASSET set BILLING_TO_NPWP = '0013042437073000' where AGREEMENT_NO = replace('0002802/4/08/09/2024', '/', '.');</v>
      </c>
    </row>
    <row r="674" spans="5:53" x14ac:dyDescent="0.25">
      <c r="E674" s="3" t="s">
        <v>672</v>
      </c>
      <c r="M674" s="3" t="s">
        <v>795</v>
      </c>
      <c r="U674" s="30" t="s">
        <v>788</v>
      </c>
      <c r="BA674" s="3" t="str">
        <f t="shared" si="5"/>
        <v>update IFINOPL.dbo.AGREEMENT_ASSET set BILLING_TO_NPWP = '0314651654075000' where AGREEMENT_NO = replace('0002834/4/08/09/2024', '/', '.');</v>
      </c>
    </row>
    <row r="675" spans="5:53" x14ac:dyDescent="0.25">
      <c r="E675" s="3" t="s">
        <v>673</v>
      </c>
      <c r="M675" s="3" t="s">
        <v>277</v>
      </c>
      <c r="U675" s="30" t="s">
        <v>280</v>
      </c>
      <c r="BA675" s="3" t="str">
        <f t="shared" si="5"/>
        <v>update IFINOPL.dbo.AGREEMENT_ASSET set BILLING_TO_NPWP = '0705439826063000' where AGREEMENT_NO = replace('0002841/4/10/09/2024', '/', '.');</v>
      </c>
    </row>
    <row r="676" spans="5:53" x14ac:dyDescent="0.25">
      <c r="E676" s="3" t="s">
        <v>674</v>
      </c>
      <c r="M676" s="3" t="s">
        <v>277</v>
      </c>
      <c r="U676" s="30" t="s">
        <v>280</v>
      </c>
      <c r="BA676" s="3" t="str">
        <f t="shared" si="5"/>
        <v>update IFINOPL.dbo.AGREEMENT_ASSET set BILLING_TO_NPWP = '0705439826063000' where AGREEMENT_NO = replace('0002842/4/10/09/2024', '/', '.');</v>
      </c>
    </row>
    <row r="677" spans="5:53" x14ac:dyDescent="0.25">
      <c r="E677" s="3" t="s">
        <v>679</v>
      </c>
      <c r="M677" s="3" t="s">
        <v>781</v>
      </c>
      <c r="U677" s="30" t="s">
        <v>789</v>
      </c>
      <c r="BA677" s="3" t="str">
        <f t="shared" si="5"/>
        <v>update IFINOPL.dbo.AGREEMENT_ASSET set BILLING_TO_NPWP = '0961454998643000' where AGREEMENT_NO = replace('0002987/4/08/10/2024', '/', '.');</v>
      </c>
    </row>
    <row r="679" spans="5:53" x14ac:dyDescent="0.25">
      <c r="E679" s="1" t="s">
        <v>35</v>
      </c>
      <c r="M679" s="1" t="s">
        <v>161</v>
      </c>
      <c r="U679" s="1" t="s">
        <v>162</v>
      </c>
      <c r="AD679" s="1" t="s">
        <v>164</v>
      </c>
      <c r="AL679" s="1" t="s">
        <v>163</v>
      </c>
    </row>
    <row r="680" spans="5:53" x14ac:dyDescent="0.25">
      <c r="E680" s="3" t="s">
        <v>660</v>
      </c>
      <c r="M680" s="3" t="s">
        <v>774</v>
      </c>
      <c r="U680" s="3" t="s">
        <v>768</v>
      </c>
      <c r="AD680" s="30" t="s">
        <v>782</v>
      </c>
      <c r="AL680" s="30" t="s">
        <v>771</v>
      </c>
      <c r="BA680" s="3" t="str">
        <f t="shared" ref="BA680:BA690" si="6">"update IFINOPL.dbo.AGREEMENT_ASSET set BILLING_TO_NPWP = '" &amp; TRIM(SUBSTITUTE(AD680, "|", "")) &amp; "', NPWP_NAME = '" &amp; TRIM(AL680) &amp; "' where AGREEMENT_NO = replace('" &amp; TRIM(E680) &amp; "', '/', '.');"</f>
        <v>update IFINOPL.dbo.AGREEMENT_ASSET set BILLING_TO_NPWP = '0011309598441000', NPWP_NAME = 'PT. AGRONESIA' where AGREEMENT_NO = replace('0002687/4/08/08/2024', '/', '.');</v>
      </c>
    </row>
    <row r="681" spans="5:53" x14ac:dyDescent="0.25">
      <c r="E681" s="3" t="s">
        <v>661</v>
      </c>
      <c r="M681" s="3" t="s">
        <v>774</v>
      </c>
      <c r="U681" s="3" t="s">
        <v>768</v>
      </c>
      <c r="AD681" s="30" t="s">
        <v>782</v>
      </c>
      <c r="AL681" s="30" t="s">
        <v>771</v>
      </c>
      <c r="BA681" s="3" t="str">
        <f t="shared" si="6"/>
        <v>update IFINOPL.dbo.AGREEMENT_ASSET set BILLING_TO_NPWP = '0011309598441000', NPWP_NAME = 'PT. AGRONESIA' where AGREEMENT_NO = replace('0002691/4/08/08/2024', '/', '.');</v>
      </c>
    </row>
    <row r="682" spans="5:53" x14ac:dyDescent="0.25">
      <c r="E682" s="3" t="s">
        <v>675</v>
      </c>
      <c r="M682" s="3" t="s">
        <v>214</v>
      </c>
      <c r="U682" s="3" t="s">
        <v>208</v>
      </c>
      <c r="AD682" s="30" t="s">
        <v>211</v>
      </c>
      <c r="AL682" s="30" t="s">
        <v>209</v>
      </c>
      <c r="BA682" s="3" t="str">
        <f t="shared" si="6"/>
        <v>update IFINOPL.dbo.AGREEMENT_ASSET set BILLING_TO_NPWP = '0028165967073000', NPWP_NAME = 'PT. SIRKULASI KOMPAS GRAMEDIA' where AGREEMENT_NO = replace('0002765/4/10/09/2024', '/', '.');</v>
      </c>
    </row>
    <row r="683" spans="5:53" x14ac:dyDescent="0.25">
      <c r="E683" s="3" t="s">
        <v>675</v>
      </c>
      <c r="M683" s="3" t="s">
        <v>210</v>
      </c>
      <c r="U683" s="3" t="s">
        <v>208</v>
      </c>
      <c r="AD683" s="30" t="s">
        <v>211</v>
      </c>
      <c r="AL683" s="30" t="s">
        <v>209</v>
      </c>
      <c r="BA683" s="3" t="str">
        <f t="shared" si="6"/>
        <v>update IFINOPL.dbo.AGREEMENT_ASSET set BILLING_TO_NPWP = '0028165967073000', NPWP_NAME = 'PT. SIRKULASI KOMPAS GRAMEDIA' where AGREEMENT_NO = replace('0002765/4/10/09/2024', '/', '.');</v>
      </c>
    </row>
    <row r="684" spans="5:53" x14ac:dyDescent="0.25">
      <c r="E684" s="3" t="s">
        <v>666</v>
      </c>
      <c r="M684" s="3" t="s">
        <v>778</v>
      </c>
      <c r="U684" s="3" t="s">
        <v>770</v>
      </c>
      <c r="AD684" s="30" t="s">
        <v>786</v>
      </c>
      <c r="AL684" s="30" t="s">
        <v>773</v>
      </c>
      <c r="BA684" s="3" t="str">
        <f t="shared" si="6"/>
        <v>update IFINOPL.dbo.AGREEMENT_ASSET set BILLING_TO_NPWP = '0013042437073000', NPWP_NAME = 'PT. ASURANSI TOKIO MARINE INDONESIA' where AGREEMENT_NO = replace('0002803/4/08/09/2024', '/', '.');</v>
      </c>
    </row>
    <row r="685" spans="5:53" x14ac:dyDescent="0.25">
      <c r="E685" s="3" t="s">
        <v>667</v>
      </c>
      <c r="M685" s="3" t="s">
        <v>778</v>
      </c>
      <c r="U685" s="3" t="s">
        <v>770</v>
      </c>
      <c r="AD685" s="30" t="s">
        <v>786</v>
      </c>
      <c r="AL685" s="30" t="s">
        <v>773</v>
      </c>
      <c r="BA685" s="3" t="str">
        <f t="shared" si="6"/>
        <v>update IFINOPL.dbo.AGREEMENT_ASSET set BILLING_TO_NPWP = '0013042437073000', NPWP_NAME = 'PT. ASURANSI TOKIO MARINE INDONESIA' where AGREEMENT_NO = replace('0002804/4/08/09/2024', '/', '.');</v>
      </c>
    </row>
    <row r="686" spans="5:53" x14ac:dyDescent="0.25">
      <c r="E686" s="3" t="s">
        <v>662</v>
      </c>
      <c r="M686" s="3" t="s">
        <v>775</v>
      </c>
      <c r="U686" s="3" t="s">
        <v>769</v>
      </c>
      <c r="AD686" s="30" t="s">
        <v>783</v>
      </c>
      <c r="AL686" s="30" t="s">
        <v>772</v>
      </c>
      <c r="BA686" s="3" t="str">
        <f t="shared" si="6"/>
        <v>update IFINOPL.dbo.AGREEMENT_ASSET set BILLING_TO_NPWP = '0651887093416000', NPWP_NAME = 'PT. AMARTHA MANUNGGAL PRIMA' where AGREEMENT_NO = replace('0002820/4/10/09/2024', '/', '.');</v>
      </c>
    </row>
    <row r="687" spans="5:53" x14ac:dyDescent="0.25">
      <c r="E687" s="3" t="s">
        <v>668</v>
      </c>
      <c r="M687" s="3" t="s">
        <v>778</v>
      </c>
      <c r="U687" s="3" t="s">
        <v>770</v>
      </c>
      <c r="AD687" s="30" t="s">
        <v>786</v>
      </c>
      <c r="AL687" s="30" t="s">
        <v>773</v>
      </c>
      <c r="BA687" s="3" t="str">
        <f t="shared" si="6"/>
        <v>update IFINOPL.dbo.AGREEMENT_ASSET set BILLING_TO_NPWP = '0013042437073000', NPWP_NAME = 'PT. ASURANSI TOKIO MARINE INDONESIA' where AGREEMENT_NO = replace('0002833/4/08/09/2024', '/', '.');</v>
      </c>
    </row>
    <row r="688" spans="5:53" x14ac:dyDescent="0.25">
      <c r="E688" s="3" t="s">
        <v>676</v>
      </c>
      <c r="M688" s="3" t="s">
        <v>201</v>
      </c>
      <c r="U688" s="3" t="s">
        <v>199</v>
      </c>
      <c r="AD688" s="30" t="s">
        <v>202</v>
      </c>
      <c r="AL688" s="30" t="s">
        <v>200</v>
      </c>
      <c r="BA688" s="3" t="str">
        <f t="shared" si="6"/>
        <v>update IFINOPL.dbo.AGREEMENT_ASSET set BILLING_TO_NPWP = '0010000784092000', NPWP_NAME = 'PT. KAO INDONESIA' where AGREEMENT_NO = replace('0002846/4/10/09/2024', '/', '.');</v>
      </c>
    </row>
    <row r="689" spans="5:75" x14ac:dyDescent="0.25">
      <c r="E689" s="3" t="s">
        <v>677</v>
      </c>
      <c r="M689" s="3" t="s">
        <v>279</v>
      </c>
      <c r="U689" s="3" t="s">
        <v>275</v>
      </c>
      <c r="AD689" s="30" t="s">
        <v>282</v>
      </c>
      <c r="AL689" s="30" t="s">
        <v>276</v>
      </c>
      <c r="BA689" s="3" t="str">
        <f t="shared" si="6"/>
        <v>update IFINOPL.dbo.AGREEMENT_ASSET set BILLING_TO_NPWP = '0316483148422000', NPWP_NAME = 'PT. PINUS MERAH ABADI' where AGREEMENT_NO = replace('0002981/4/10/09/2024', '/', '.');</v>
      </c>
    </row>
    <row r="690" spans="5:75" x14ac:dyDescent="0.25">
      <c r="E690" s="3" t="s">
        <v>678</v>
      </c>
      <c r="M690" s="3" t="s">
        <v>279</v>
      </c>
      <c r="U690" s="3" t="s">
        <v>275</v>
      </c>
      <c r="AD690" s="30" t="s">
        <v>282</v>
      </c>
      <c r="AL690" s="30" t="s">
        <v>276</v>
      </c>
      <c r="BA690" s="3" t="str">
        <f t="shared" si="6"/>
        <v>update IFINOPL.dbo.AGREEMENT_ASSET set BILLING_TO_NPWP = '0316483148422000', NPWP_NAME = 'PT. PINUS MERAH ABADI' where AGREEMENT_NO = replace('0003007/4/10/10/2024', '/', '.');</v>
      </c>
    </row>
    <row r="692" spans="5:75" x14ac:dyDescent="0.25">
      <c r="E692" s="1" t="s">
        <v>35</v>
      </c>
      <c r="M692" s="1" t="s">
        <v>212</v>
      </c>
      <c r="U692" s="1" t="s">
        <v>213</v>
      </c>
    </row>
    <row r="693" spans="5:75" x14ac:dyDescent="0.25">
      <c r="E693" s="3" t="s">
        <v>680</v>
      </c>
      <c r="M693" s="3" t="s">
        <v>790</v>
      </c>
      <c r="U693" s="30" t="s">
        <v>791</v>
      </c>
      <c r="BW693" s="3" t="str">
        <f t="shared" ref="BW693:BW724" si="7">"update IFINOPL.dbo.AGREEMENT_ASSET set NPWP_ADDRESS = '" &amp; TRIM(U693) &amp; "' where AGREEMENT_NO = replace('" &amp; TRIM(E693) &amp; "', '/', '.');"</f>
        <v>update IFINOPL.dbo.AGREEMENT_ASSET set NPWP_ADDRESS = 'GEDUNG GRAHA 55 LANTAI 3, JALAN TANAH ABANG II BLOK - NOMOR 57 RT:000 RW:000 Kel.PETOJO SELATAN, Kec.GAMBIR, KOTA ADM. JAKARTA PUSAT, DKI JAKARTA, 10160' where AGREEMENT_NO = replace('0000417/4/08/11/2020', '/', '.');</v>
      </c>
    </row>
    <row r="694" spans="5:75" x14ac:dyDescent="0.25">
      <c r="E694" s="3" t="s">
        <v>681</v>
      </c>
      <c r="M694" s="3" t="s">
        <v>790</v>
      </c>
      <c r="U694" s="30" t="s">
        <v>791</v>
      </c>
      <c r="BW694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replace('0000418/4/08/11/2020', '/', '.');</v>
      </c>
    </row>
    <row r="695" spans="5:75" x14ac:dyDescent="0.25">
      <c r="E695" s="3" t="s">
        <v>682</v>
      </c>
      <c r="M695" s="3" t="s">
        <v>790</v>
      </c>
      <c r="U695" s="30" t="s">
        <v>791</v>
      </c>
      <c r="BW695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replace('0000419/4/08/11/2020', '/', '.');</v>
      </c>
    </row>
    <row r="696" spans="5:75" x14ac:dyDescent="0.25">
      <c r="E696" s="3" t="s">
        <v>683</v>
      </c>
      <c r="M696" s="3" t="s">
        <v>790</v>
      </c>
      <c r="U696" s="30" t="s">
        <v>791</v>
      </c>
      <c r="BW696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replace('0000420/4/08/11/2020', '/', '.');</v>
      </c>
    </row>
    <row r="697" spans="5:75" x14ac:dyDescent="0.25">
      <c r="E697" s="3" t="s">
        <v>684</v>
      </c>
      <c r="M697" s="3" t="s">
        <v>790</v>
      </c>
      <c r="U697" s="30" t="s">
        <v>791</v>
      </c>
      <c r="BW697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replace('0000421/4/08/11/2020', '/', '.');</v>
      </c>
    </row>
    <row r="698" spans="5:75" x14ac:dyDescent="0.25">
      <c r="E698" s="3" t="s">
        <v>685</v>
      </c>
      <c r="M698" s="3" t="s">
        <v>790</v>
      </c>
      <c r="U698" s="30" t="s">
        <v>791</v>
      </c>
      <c r="BW698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replace('0000422/4/08/11/2020', '/', '.');</v>
      </c>
    </row>
    <row r="699" spans="5:75" x14ac:dyDescent="0.25">
      <c r="E699" s="3" t="s">
        <v>686</v>
      </c>
      <c r="M699" s="3" t="s">
        <v>790</v>
      </c>
      <c r="U699" s="30" t="s">
        <v>791</v>
      </c>
      <c r="BW699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replace('0000423/4/08/11/2020', '/', '.');</v>
      </c>
    </row>
    <row r="700" spans="5:75" x14ac:dyDescent="0.25">
      <c r="E700" s="3" t="s">
        <v>687</v>
      </c>
      <c r="M700" s="3" t="s">
        <v>790</v>
      </c>
      <c r="U700" s="30" t="s">
        <v>791</v>
      </c>
      <c r="BW700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replace('0000424/4/08/11/2020', '/', '.');</v>
      </c>
    </row>
    <row r="701" spans="5:75" x14ac:dyDescent="0.25">
      <c r="E701" s="3" t="s">
        <v>688</v>
      </c>
      <c r="M701" s="3" t="s">
        <v>790</v>
      </c>
      <c r="U701" s="30" t="s">
        <v>791</v>
      </c>
      <c r="BW701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replace('0000431/4/08/12/2020', '/', '.');</v>
      </c>
    </row>
    <row r="702" spans="5:75" x14ac:dyDescent="0.25">
      <c r="E702" s="3" t="s">
        <v>689</v>
      </c>
      <c r="M702" s="3" t="s">
        <v>790</v>
      </c>
      <c r="U702" s="30" t="s">
        <v>791</v>
      </c>
      <c r="BW702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replace('0000432/4/08/12/2020', '/', '.');</v>
      </c>
    </row>
    <row r="703" spans="5:75" x14ac:dyDescent="0.25">
      <c r="E703" s="3" t="s">
        <v>690</v>
      </c>
      <c r="M703" s="3" t="s">
        <v>790</v>
      </c>
      <c r="U703" s="30" t="s">
        <v>791</v>
      </c>
      <c r="BW703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replace('0000433/4/08/12/2020', '/', '.');</v>
      </c>
    </row>
    <row r="704" spans="5:75" x14ac:dyDescent="0.25">
      <c r="E704" s="3" t="s">
        <v>691</v>
      </c>
      <c r="M704" s="3" t="s">
        <v>790</v>
      </c>
      <c r="U704" s="30" t="s">
        <v>791</v>
      </c>
      <c r="BW704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replace('0000434/4/08/12/2020', '/', '.');</v>
      </c>
    </row>
    <row r="705" spans="5:75" x14ac:dyDescent="0.25">
      <c r="E705" s="3" t="s">
        <v>692</v>
      </c>
      <c r="M705" s="3" t="s">
        <v>790</v>
      </c>
      <c r="U705" s="30" t="s">
        <v>791</v>
      </c>
      <c r="BW705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replace('0000494/4/08/04/2021', '/', '.');</v>
      </c>
    </row>
    <row r="706" spans="5:75" x14ac:dyDescent="0.25">
      <c r="E706" s="3" t="s">
        <v>693</v>
      </c>
      <c r="M706" s="3" t="s">
        <v>790</v>
      </c>
      <c r="U706" s="30" t="s">
        <v>791</v>
      </c>
      <c r="BW706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replace('0000495/4/08/04/2021', '/', '.');</v>
      </c>
    </row>
    <row r="707" spans="5:75" x14ac:dyDescent="0.25">
      <c r="E707" s="3" t="s">
        <v>694</v>
      </c>
      <c r="M707" s="3" t="s">
        <v>790</v>
      </c>
      <c r="U707" s="30" t="s">
        <v>791</v>
      </c>
      <c r="BW707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replace('0000496/4/08/04/2021', '/', '.');</v>
      </c>
    </row>
    <row r="708" spans="5:75" x14ac:dyDescent="0.25">
      <c r="E708" s="3" t="s">
        <v>695</v>
      </c>
      <c r="M708" s="3" t="s">
        <v>790</v>
      </c>
      <c r="U708" s="30" t="s">
        <v>791</v>
      </c>
      <c r="BW708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replace('0000497/4/08/04/2021', '/', '.');</v>
      </c>
    </row>
    <row r="709" spans="5:75" x14ac:dyDescent="0.25">
      <c r="E709" s="3" t="s">
        <v>696</v>
      </c>
      <c r="M709" s="3" t="s">
        <v>790</v>
      </c>
      <c r="U709" s="30" t="s">
        <v>791</v>
      </c>
      <c r="BW709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replace('0000498/4/08/04/2021', '/', '.');</v>
      </c>
    </row>
    <row r="710" spans="5:75" x14ac:dyDescent="0.25">
      <c r="E710" s="3" t="s">
        <v>697</v>
      </c>
      <c r="M710" s="3" t="s">
        <v>796</v>
      </c>
      <c r="U710" s="30" t="s">
        <v>791</v>
      </c>
      <c r="BW710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replace('0000506/4/08/04/2021', '/', '.');</v>
      </c>
    </row>
    <row r="711" spans="5:75" x14ac:dyDescent="0.25">
      <c r="E711" s="3" t="s">
        <v>698</v>
      </c>
      <c r="M711" s="3" t="s">
        <v>790</v>
      </c>
      <c r="U711" s="30" t="s">
        <v>791</v>
      </c>
      <c r="BW711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replace('0000554/4/08/08/2021', '/', '.');</v>
      </c>
    </row>
    <row r="712" spans="5:75" x14ac:dyDescent="0.25">
      <c r="E712" s="3" t="s">
        <v>699</v>
      </c>
      <c r="M712" s="3" t="s">
        <v>790</v>
      </c>
      <c r="U712" s="30" t="s">
        <v>791</v>
      </c>
      <c r="BW712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replace('0000555/4/08/08/2021', '/', '.');</v>
      </c>
    </row>
    <row r="713" spans="5:75" x14ac:dyDescent="0.25">
      <c r="E713" s="3" t="s">
        <v>700</v>
      </c>
      <c r="M713" s="3" t="s">
        <v>790</v>
      </c>
      <c r="U713" s="30" t="s">
        <v>791</v>
      </c>
      <c r="BW713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replace('0000556/4/08/08/2021', '/', '.');</v>
      </c>
    </row>
    <row r="714" spans="5:75" x14ac:dyDescent="0.25">
      <c r="E714" s="3" t="s">
        <v>701</v>
      </c>
      <c r="M714" s="3" t="s">
        <v>790</v>
      </c>
      <c r="U714" s="30" t="s">
        <v>791</v>
      </c>
      <c r="BW714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replace('0000557/4/08/08/2021', '/', '.');</v>
      </c>
    </row>
    <row r="715" spans="5:75" x14ac:dyDescent="0.25">
      <c r="E715" s="3" t="s">
        <v>702</v>
      </c>
      <c r="M715" s="3" t="s">
        <v>790</v>
      </c>
      <c r="U715" s="30" t="s">
        <v>791</v>
      </c>
      <c r="BW715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replace('0000558/4/08/08/2021', '/', '.');</v>
      </c>
    </row>
    <row r="716" spans="5:75" x14ac:dyDescent="0.25">
      <c r="E716" s="3" t="s">
        <v>703</v>
      </c>
      <c r="M716" s="3" t="s">
        <v>790</v>
      </c>
      <c r="U716" s="30" t="s">
        <v>791</v>
      </c>
      <c r="BW716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replace('0000559/4/08/08/2021', '/', '.');</v>
      </c>
    </row>
    <row r="717" spans="5:75" x14ac:dyDescent="0.25">
      <c r="E717" s="3" t="s">
        <v>704</v>
      </c>
      <c r="M717" s="3" t="s">
        <v>790</v>
      </c>
      <c r="U717" s="30" t="s">
        <v>791</v>
      </c>
      <c r="BW717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replace('0000560/4/08/08/2021', '/', '.');</v>
      </c>
    </row>
    <row r="718" spans="5:75" x14ac:dyDescent="0.25">
      <c r="E718" s="3" t="s">
        <v>705</v>
      </c>
      <c r="M718" s="3" t="s">
        <v>790</v>
      </c>
      <c r="U718" s="30" t="s">
        <v>791</v>
      </c>
      <c r="BW718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replace('0000561/4/08/08/2021', '/', '.');</v>
      </c>
    </row>
    <row r="719" spans="5:75" x14ac:dyDescent="0.25">
      <c r="E719" s="3" t="s">
        <v>706</v>
      </c>
      <c r="M719" s="3" t="s">
        <v>790</v>
      </c>
      <c r="U719" s="30" t="s">
        <v>791</v>
      </c>
      <c r="BW719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replace('0000562/4/08/08/2021', '/', '.');</v>
      </c>
    </row>
    <row r="720" spans="5:75" x14ac:dyDescent="0.25">
      <c r="E720" s="3" t="s">
        <v>707</v>
      </c>
      <c r="M720" s="3" t="s">
        <v>790</v>
      </c>
      <c r="U720" s="30" t="s">
        <v>791</v>
      </c>
      <c r="BW720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replace('0000563/4/08/08/2021', '/', '.');</v>
      </c>
    </row>
    <row r="721" spans="5:75" x14ac:dyDescent="0.25">
      <c r="E721" s="3" t="s">
        <v>708</v>
      </c>
      <c r="M721" s="3" t="s">
        <v>790</v>
      </c>
      <c r="U721" s="30" t="s">
        <v>791</v>
      </c>
      <c r="BW721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replace('0000571/4/08/08/2021', '/', '.');</v>
      </c>
    </row>
    <row r="722" spans="5:75" x14ac:dyDescent="0.25">
      <c r="E722" s="3" t="s">
        <v>709</v>
      </c>
      <c r="M722" s="3" t="s">
        <v>790</v>
      </c>
      <c r="U722" s="30" t="s">
        <v>791</v>
      </c>
      <c r="BW722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replace('0000583/4/08/10/2021', '/', '.');</v>
      </c>
    </row>
    <row r="723" spans="5:75" x14ac:dyDescent="0.25">
      <c r="E723" s="3" t="s">
        <v>710</v>
      </c>
      <c r="M723" s="3" t="s">
        <v>790</v>
      </c>
      <c r="U723" s="30" t="s">
        <v>791</v>
      </c>
      <c r="BW723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replace('0000584/4/08/10/2021', '/', '.');</v>
      </c>
    </row>
    <row r="724" spans="5:75" x14ac:dyDescent="0.25">
      <c r="E724" s="3" t="s">
        <v>711</v>
      </c>
      <c r="M724" s="3" t="s">
        <v>790</v>
      </c>
      <c r="U724" s="30" t="s">
        <v>791</v>
      </c>
      <c r="BW724" s="3" t="str">
        <f t="shared" si="7"/>
        <v>update IFINOPL.dbo.AGREEMENT_ASSET set NPWP_ADDRESS = 'GEDUNG GRAHA 55 LANTAI 3, JALAN TANAH ABANG II BLOK - NOMOR 57 RT:000 RW:000 Kel.PETOJO SELATAN, Kec.GAMBIR, KOTA ADM. JAKARTA PUSAT, DKI JAKARTA, 10160' where AGREEMENT_NO = replace('0000585/4/08/10/2021', '/', '.');</v>
      </c>
    </row>
    <row r="725" spans="5:75" x14ac:dyDescent="0.25">
      <c r="E725" s="3" t="s">
        <v>712</v>
      </c>
      <c r="M725" s="3" t="s">
        <v>790</v>
      </c>
      <c r="U725" s="30" t="s">
        <v>791</v>
      </c>
      <c r="BW725" s="3" t="str">
        <f t="shared" ref="BW725:BW756" si="8">"update IFINOPL.dbo.AGREEMENT_ASSET set NPWP_ADDRESS = '" &amp; TRIM(U725) &amp; "' where AGREEMENT_NO = replace('" &amp; TRIM(E725) &amp; "', '/', '.');"</f>
        <v>update IFINOPL.dbo.AGREEMENT_ASSET set NPWP_ADDRESS = 'GEDUNG GRAHA 55 LANTAI 3, JALAN TANAH ABANG II BLOK - NOMOR 57 RT:000 RW:000 Kel.PETOJO SELATAN, Kec.GAMBIR, KOTA ADM. JAKARTA PUSAT, DKI JAKARTA, 10160' where AGREEMENT_NO = replace('0000586/4/08/10/2021', '/', '.');</v>
      </c>
    </row>
    <row r="726" spans="5:75" x14ac:dyDescent="0.25">
      <c r="E726" s="3" t="s">
        <v>713</v>
      </c>
      <c r="M726" s="3" t="s">
        <v>790</v>
      </c>
      <c r="U726" s="30" t="s">
        <v>791</v>
      </c>
      <c r="BW726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replace('0000617/4/08/10/2021', '/', '.');</v>
      </c>
    </row>
    <row r="727" spans="5:75" x14ac:dyDescent="0.25">
      <c r="E727" s="3" t="s">
        <v>714</v>
      </c>
      <c r="M727" s="3" t="s">
        <v>790</v>
      </c>
      <c r="U727" s="30" t="s">
        <v>791</v>
      </c>
      <c r="BW727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replace('0000621/4/08/01/2022', '/', '.');</v>
      </c>
    </row>
    <row r="728" spans="5:75" x14ac:dyDescent="0.25">
      <c r="E728" s="3" t="s">
        <v>715</v>
      </c>
      <c r="M728" s="3" t="s">
        <v>790</v>
      </c>
      <c r="U728" s="30" t="s">
        <v>791</v>
      </c>
      <c r="BW728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replace('0000622/4/08/01/2022', '/', '.');</v>
      </c>
    </row>
    <row r="729" spans="5:75" x14ac:dyDescent="0.25">
      <c r="E729" s="3" t="s">
        <v>716</v>
      </c>
      <c r="M729" s="3" t="s">
        <v>790</v>
      </c>
      <c r="U729" s="30" t="s">
        <v>791</v>
      </c>
      <c r="BW729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replace('0000623/4/08/01/2022', '/', '.');</v>
      </c>
    </row>
    <row r="730" spans="5:75" x14ac:dyDescent="0.25">
      <c r="E730" s="3" t="s">
        <v>717</v>
      </c>
      <c r="M730" s="3" t="s">
        <v>790</v>
      </c>
      <c r="U730" s="30" t="s">
        <v>791</v>
      </c>
      <c r="BW730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replace('0000624/4/08/01/2022', '/', '.');</v>
      </c>
    </row>
    <row r="731" spans="5:75" x14ac:dyDescent="0.25">
      <c r="E731" s="3" t="s">
        <v>718</v>
      </c>
      <c r="M731" s="3" t="s">
        <v>790</v>
      </c>
      <c r="U731" s="30" t="s">
        <v>791</v>
      </c>
      <c r="BW731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replace('0000632/4/08/05/2022', '/', '.');</v>
      </c>
    </row>
    <row r="732" spans="5:75" x14ac:dyDescent="0.25">
      <c r="E732" s="3" t="s">
        <v>719</v>
      </c>
      <c r="M732" s="3" t="s">
        <v>790</v>
      </c>
      <c r="U732" s="30" t="s">
        <v>791</v>
      </c>
      <c r="BW732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replace('0000633/4/08/05/2022', '/', '.');</v>
      </c>
    </row>
    <row r="733" spans="5:75" x14ac:dyDescent="0.25">
      <c r="E733" s="3" t="s">
        <v>720</v>
      </c>
      <c r="M733" s="3" t="s">
        <v>790</v>
      </c>
      <c r="U733" s="30" t="s">
        <v>791</v>
      </c>
      <c r="BW733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replace('0000635/4/08/01/2022', '/', '.');</v>
      </c>
    </row>
    <row r="734" spans="5:75" x14ac:dyDescent="0.25">
      <c r="E734" s="3" t="s">
        <v>721</v>
      </c>
      <c r="M734" s="3" t="s">
        <v>790</v>
      </c>
      <c r="U734" s="30" t="s">
        <v>791</v>
      </c>
      <c r="BW734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replace('0000646/4/08/04/2022', '/', '.');</v>
      </c>
    </row>
    <row r="735" spans="5:75" x14ac:dyDescent="0.25">
      <c r="E735" s="3" t="s">
        <v>722</v>
      </c>
      <c r="M735" s="3" t="s">
        <v>790</v>
      </c>
      <c r="U735" s="30" t="s">
        <v>791</v>
      </c>
      <c r="BW735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replace('0000648/4/08/04/2022', '/', '.');</v>
      </c>
    </row>
    <row r="736" spans="5:75" x14ac:dyDescent="0.25">
      <c r="E736" s="3" t="s">
        <v>723</v>
      </c>
      <c r="M736" s="3" t="s">
        <v>790</v>
      </c>
      <c r="U736" s="30" t="s">
        <v>791</v>
      </c>
      <c r="BW736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replace('0000666/4/08/05/2022', '/', '.');</v>
      </c>
    </row>
    <row r="737" spans="5:75" x14ac:dyDescent="0.25">
      <c r="E737" s="3" t="s">
        <v>724</v>
      </c>
      <c r="M737" s="3" t="s">
        <v>790</v>
      </c>
      <c r="U737" s="30" t="s">
        <v>791</v>
      </c>
      <c r="BW737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replace('0000669/4/08/05/2022', '/', '.');</v>
      </c>
    </row>
    <row r="738" spans="5:75" x14ac:dyDescent="0.25">
      <c r="E738" s="3" t="s">
        <v>725</v>
      </c>
      <c r="M738" s="3" t="s">
        <v>790</v>
      </c>
      <c r="U738" s="30" t="s">
        <v>791</v>
      </c>
      <c r="BW738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replace('0000673/4/08/05/2022', '/', '.');</v>
      </c>
    </row>
    <row r="739" spans="5:75" x14ac:dyDescent="0.25">
      <c r="E739" s="3" t="s">
        <v>726</v>
      </c>
      <c r="M739" s="3" t="s">
        <v>790</v>
      </c>
      <c r="U739" s="30" t="s">
        <v>791</v>
      </c>
      <c r="BW739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replace('0000674/4/08/06/2022', '/', '.');</v>
      </c>
    </row>
    <row r="740" spans="5:75" x14ac:dyDescent="0.25">
      <c r="E740" s="3" t="s">
        <v>727</v>
      </c>
      <c r="M740" s="3" t="s">
        <v>790</v>
      </c>
      <c r="U740" s="30" t="s">
        <v>791</v>
      </c>
      <c r="BW740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replace('0000675/4/08/06/2022', '/', '.');</v>
      </c>
    </row>
    <row r="741" spans="5:75" x14ac:dyDescent="0.25">
      <c r="E741" s="3" t="s">
        <v>728</v>
      </c>
      <c r="M741" s="3" t="s">
        <v>790</v>
      </c>
      <c r="U741" s="30" t="s">
        <v>791</v>
      </c>
      <c r="BW741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replace('0000676/4/08/06/2022', '/', '.');</v>
      </c>
    </row>
    <row r="742" spans="5:75" x14ac:dyDescent="0.25">
      <c r="E742" s="3" t="s">
        <v>729</v>
      </c>
      <c r="M742" s="3" t="s">
        <v>790</v>
      </c>
      <c r="U742" s="30" t="s">
        <v>791</v>
      </c>
      <c r="BW742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replace('0000677/4/08/06/2022', '/', '.');</v>
      </c>
    </row>
    <row r="743" spans="5:75" x14ac:dyDescent="0.25">
      <c r="E743" s="3" t="s">
        <v>730</v>
      </c>
      <c r="M743" s="3" t="s">
        <v>790</v>
      </c>
      <c r="U743" s="30" t="s">
        <v>791</v>
      </c>
      <c r="BW743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replace('0000678/4/08/06/2022', '/', '.');</v>
      </c>
    </row>
    <row r="744" spans="5:75" x14ac:dyDescent="0.25">
      <c r="E744" s="3" t="s">
        <v>731</v>
      </c>
      <c r="M744" s="3" t="s">
        <v>790</v>
      </c>
      <c r="U744" s="30" t="s">
        <v>791</v>
      </c>
      <c r="BW744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replace('0000685/4/08/06/2022', '/', '.');</v>
      </c>
    </row>
    <row r="745" spans="5:75" x14ac:dyDescent="0.25">
      <c r="E745" s="3" t="s">
        <v>732</v>
      </c>
      <c r="M745" s="3" t="s">
        <v>790</v>
      </c>
      <c r="U745" s="30" t="s">
        <v>791</v>
      </c>
      <c r="BW745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replace('0000687/4/08/06/2022', '/', '.');</v>
      </c>
    </row>
    <row r="746" spans="5:75" x14ac:dyDescent="0.25">
      <c r="E746" s="3" t="s">
        <v>733</v>
      </c>
      <c r="M746" s="3" t="s">
        <v>790</v>
      </c>
      <c r="U746" s="30" t="s">
        <v>791</v>
      </c>
      <c r="BW746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replace('0000688/4/08/06/2022', '/', '.');</v>
      </c>
    </row>
    <row r="747" spans="5:75" x14ac:dyDescent="0.25">
      <c r="E747" s="3" t="s">
        <v>734</v>
      </c>
      <c r="M747" s="3" t="s">
        <v>790</v>
      </c>
      <c r="U747" s="30" t="s">
        <v>791</v>
      </c>
      <c r="BW747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replace('0000690/4/08/06/2022', '/', '.');</v>
      </c>
    </row>
    <row r="748" spans="5:75" x14ac:dyDescent="0.25">
      <c r="E748" s="3" t="s">
        <v>735</v>
      </c>
      <c r="M748" s="3" t="s">
        <v>790</v>
      </c>
      <c r="U748" s="30" t="s">
        <v>791</v>
      </c>
      <c r="BW748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replace('0000691/4/08/06/2022', '/', '.');</v>
      </c>
    </row>
    <row r="749" spans="5:75" x14ac:dyDescent="0.25">
      <c r="E749" s="3" t="s">
        <v>736</v>
      </c>
      <c r="M749" s="3" t="s">
        <v>790</v>
      </c>
      <c r="U749" s="30" t="s">
        <v>791</v>
      </c>
      <c r="BW749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replace('0000692/4/08/06/2022', '/', '.');</v>
      </c>
    </row>
    <row r="750" spans="5:75" x14ac:dyDescent="0.25">
      <c r="E750" s="3" t="s">
        <v>737</v>
      </c>
      <c r="M750" s="3" t="s">
        <v>790</v>
      </c>
      <c r="U750" s="30" t="s">
        <v>791</v>
      </c>
      <c r="BW750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replace('0000713/4/08/06/2022', '/', '.');</v>
      </c>
    </row>
    <row r="751" spans="5:75" x14ac:dyDescent="0.25">
      <c r="E751" s="3" t="s">
        <v>738</v>
      </c>
      <c r="M751" s="3" t="s">
        <v>790</v>
      </c>
      <c r="U751" s="30" t="s">
        <v>791</v>
      </c>
      <c r="BW751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replace('0000714/4/08/06/2022', '/', '.');</v>
      </c>
    </row>
    <row r="752" spans="5:75" x14ac:dyDescent="0.25">
      <c r="E752" s="3" t="s">
        <v>739</v>
      </c>
      <c r="M752" s="3" t="s">
        <v>790</v>
      </c>
      <c r="U752" s="30" t="s">
        <v>791</v>
      </c>
      <c r="BW752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replace('0000715/4/08/06/2022', '/', '.');</v>
      </c>
    </row>
    <row r="753" spans="5:75" x14ac:dyDescent="0.25">
      <c r="E753" s="3" t="s">
        <v>740</v>
      </c>
      <c r="M753" s="3" t="s">
        <v>790</v>
      </c>
      <c r="U753" s="30" t="s">
        <v>791</v>
      </c>
      <c r="BW753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replace('0000766/4/08/09/2022', '/', '.');</v>
      </c>
    </row>
    <row r="754" spans="5:75" x14ac:dyDescent="0.25">
      <c r="E754" s="3" t="s">
        <v>741</v>
      </c>
      <c r="M754" s="3" t="s">
        <v>790</v>
      </c>
      <c r="U754" s="30" t="s">
        <v>791</v>
      </c>
      <c r="BW754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replace('0000767/4/08/09/2022', '/', '.');</v>
      </c>
    </row>
    <row r="755" spans="5:75" x14ac:dyDescent="0.25">
      <c r="E755" s="3" t="s">
        <v>742</v>
      </c>
      <c r="M755" s="3" t="s">
        <v>790</v>
      </c>
      <c r="U755" s="30" t="s">
        <v>791</v>
      </c>
      <c r="BW755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replace('0000768/4/08/09/2022', '/', '.');</v>
      </c>
    </row>
    <row r="756" spans="5:75" x14ac:dyDescent="0.25">
      <c r="E756" s="3" t="s">
        <v>743</v>
      </c>
      <c r="M756" s="3" t="s">
        <v>790</v>
      </c>
      <c r="U756" s="30" t="s">
        <v>791</v>
      </c>
      <c r="BW756" s="3" t="str">
        <f t="shared" si="8"/>
        <v>update IFINOPL.dbo.AGREEMENT_ASSET set NPWP_ADDRESS = 'GEDUNG GRAHA 55 LANTAI 3, JALAN TANAH ABANG II BLOK - NOMOR 57 RT:000 RW:000 Kel.PETOJO SELATAN, Kec.GAMBIR, KOTA ADM. JAKARTA PUSAT, DKI JAKARTA, 10160' where AGREEMENT_NO = replace('0000769/4/08/09/2022', '/', '.');</v>
      </c>
    </row>
    <row r="757" spans="5:75" x14ac:dyDescent="0.25">
      <c r="E757" s="3" t="s">
        <v>744</v>
      </c>
      <c r="M757" s="3" t="s">
        <v>790</v>
      </c>
      <c r="U757" s="30" t="s">
        <v>791</v>
      </c>
      <c r="BW757" s="3" t="str">
        <f t="shared" ref="BW757:BW782" si="9">"update IFINOPL.dbo.AGREEMENT_ASSET set NPWP_ADDRESS = '" &amp; TRIM(U757) &amp; "' where AGREEMENT_NO = replace('" &amp; TRIM(E757) &amp; "', '/', '.');"</f>
        <v>update IFINOPL.dbo.AGREEMENT_ASSET set NPWP_ADDRESS = 'GEDUNG GRAHA 55 LANTAI 3, JALAN TANAH ABANG II BLOK - NOMOR 57 RT:000 RW:000 Kel.PETOJO SELATAN, Kec.GAMBIR, KOTA ADM. JAKARTA PUSAT, DKI JAKARTA, 10160' where AGREEMENT_NO = replace('0000770/4/08/09/2022', '/', '.');</v>
      </c>
    </row>
    <row r="758" spans="5:75" x14ac:dyDescent="0.25">
      <c r="E758" s="3" t="s">
        <v>745</v>
      </c>
      <c r="M758" s="3" t="s">
        <v>790</v>
      </c>
      <c r="U758" s="30" t="s">
        <v>791</v>
      </c>
      <c r="BW758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replace('0000798/4/08/10/2022', '/', '.');</v>
      </c>
    </row>
    <row r="759" spans="5:75" x14ac:dyDescent="0.25">
      <c r="E759" s="3" t="s">
        <v>746</v>
      </c>
      <c r="M759" s="3" t="s">
        <v>790</v>
      </c>
      <c r="U759" s="30" t="s">
        <v>791</v>
      </c>
      <c r="BW759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replace('0000799/4/08/10/2022', '/', '.');</v>
      </c>
    </row>
    <row r="760" spans="5:75" x14ac:dyDescent="0.25">
      <c r="E760" s="3" t="s">
        <v>747</v>
      </c>
      <c r="M760" s="3" t="s">
        <v>790</v>
      </c>
      <c r="U760" s="30" t="s">
        <v>791</v>
      </c>
      <c r="BW760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replace('0000800/4/08/10/2022', '/', '.');</v>
      </c>
    </row>
    <row r="761" spans="5:75" x14ac:dyDescent="0.25">
      <c r="E761" s="3" t="s">
        <v>748</v>
      </c>
      <c r="M761" s="3" t="s">
        <v>790</v>
      </c>
      <c r="U761" s="30" t="s">
        <v>791</v>
      </c>
      <c r="BW761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replace('0000838/4/08/11/2022', '/', '.');</v>
      </c>
    </row>
    <row r="762" spans="5:75" x14ac:dyDescent="0.25">
      <c r="E762" s="3" t="s">
        <v>749</v>
      </c>
      <c r="M762" s="3" t="s">
        <v>790</v>
      </c>
      <c r="U762" s="30" t="s">
        <v>791</v>
      </c>
      <c r="BW762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replace('0000844/4/08/11/2022', '/', '.');</v>
      </c>
    </row>
    <row r="763" spans="5:75" x14ac:dyDescent="0.25">
      <c r="E763" s="3" t="s">
        <v>750</v>
      </c>
      <c r="M763" s="3" t="s">
        <v>790</v>
      </c>
      <c r="U763" s="30" t="s">
        <v>791</v>
      </c>
      <c r="BW763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replace('0000854/4/08/11/2022', '/', '.');</v>
      </c>
    </row>
    <row r="764" spans="5:75" x14ac:dyDescent="0.25">
      <c r="E764" s="3" t="s">
        <v>751</v>
      </c>
      <c r="M764" s="3" t="s">
        <v>790</v>
      </c>
      <c r="U764" s="30" t="s">
        <v>791</v>
      </c>
      <c r="BW764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replace('0000861/4/08/11/2022', '/', '.');</v>
      </c>
    </row>
    <row r="765" spans="5:75" x14ac:dyDescent="0.25">
      <c r="E765" s="3" t="s">
        <v>752</v>
      </c>
      <c r="M765" s="3" t="s">
        <v>790</v>
      </c>
      <c r="U765" s="30" t="s">
        <v>791</v>
      </c>
      <c r="BW765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replace('0000863/4/08/11/2022', '/', '.');</v>
      </c>
    </row>
    <row r="766" spans="5:75" x14ac:dyDescent="0.25">
      <c r="E766" s="3" t="s">
        <v>753</v>
      </c>
      <c r="M766" s="3" t="s">
        <v>790</v>
      </c>
      <c r="U766" s="30" t="s">
        <v>791</v>
      </c>
      <c r="BW766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replace('0000874/4/08/12/2022', '/', '.');</v>
      </c>
    </row>
    <row r="767" spans="5:75" x14ac:dyDescent="0.25">
      <c r="E767" s="3" t="s">
        <v>754</v>
      </c>
      <c r="M767" s="3" t="s">
        <v>790</v>
      </c>
      <c r="U767" s="30" t="s">
        <v>791</v>
      </c>
      <c r="BW767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replace('0000882/4/08/12/2022', '/', '.');</v>
      </c>
    </row>
    <row r="768" spans="5:75" x14ac:dyDescent="0.25">
      <c r="E768" s="3" t="s">
        <v>755</v>
      </c>
      <c r="M768" s="3" t="s">
        <v>790</v>
      </c>
      <c r="U768" s="30" t="s">
        <v>791</v>
      </c>
      <c r="BW768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replace('0000889/4/08/12/2022', '/', '.');</v>
      </c>
    </row>
    <row r="769" spans="5:75" x14ac:dyDescent="0.25">
      <c r="E769" s="3" t="s">
        <v>756</v>
      </c>
      <c r="M769" s="3" t="s">
        <v>790</v>
      </c>
      <c r="U769" s="30" t="s">
        <v>791</v>
      </c>
      <c r="BW769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replace('0000890/4/08/12/2022', '/', '.');</v>
      </c>
    </row>
    <row r="770" spans="5:75" x14ac:dyDescent="0.25">
      <c r="E770" s="3" t="s">
        <v>757</v>
      </c>
      <c r="M770" s="3" t="s">
        <v>790</v>
      </c>
      <c r="U770" s="30" t="s">
        <v>791</v>
      </c>
      <c r="BW770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replace('0000895/4/08/12/2022', '/', '.');</v>
      </c>
    </row>
    <row r="771" spans="5:75" x14ac:dyDescent="0.25">
      <c r="E771" s="3" t="s">
        <v>758</v>
      </c>
      <c r="M771" s="3" t="s">
        <v>791</v>
      </c>
      <c r="U771" s="30" t="s">
        <v>791</v>
      </c>
      <c r="BW771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replace('0001150/4/08/09/2023', '/', '.');</v>
      </c>
    </row>
    <row r="772" spans="5:75" x14ac:dyDescent="0.25">
      <c r="E772" s="3" t="s">
        <v>759</v>
      </c>
      <c r="M772" s="3" t="s">
        <v>791</v>
      </c>
      <c r="U772" s="30" t="s">
        <v>791</v>
      </c>
      <c r="BW772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replace('0001165/4/08/10/2023', '/', '.');</v>
      </c>
    </row>
    <row r="773" spans="5:75" x14ac:dyDescent="0.25">
      <c r="E773" s="3" t="s">
        <v>760</v>
      </c>
      <c r="M773" s="3" t="s">
        <v>791</v>
      </c>
      <c r="U773" s="30" t="s">
        <v>791</v>
      </c>
      <c r="BW773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replace('0001166/4/08/10/2023', '/', '.');</v>
      </c>
    </row>
    <row r="774" spans="5:75" x14ac:dyDescent="0.25">
      <c r="E774" s="3" t="s">
        <v>98</v>
      </c>
      <c r="M774" s="3" t="s">
        <v>791</v>
      </c>
      <c r="U774" s="30" t="s">
        <v>791</v>
      </c>
      <c r="BW774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replace('0001192/4/08/11/2023', '/', '.');</v>
      </c>
    </row>
    <row r="775" spans="5:75" x14ac:dyDescent="0.25">
      <c r="E775" s="3" t="s">
        <v>761</v>
      </c>
      <c r="M775" s="3" t="s">
        <v>791</v>
      </c>
      <c r="U775" s="30" t="s">
        <v>791</v>
      </c>
      <c r="BW775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replace('0001211/4/08/10/2023', '/', '.');</v>
      </c>
    </row>
    <row r="776" spans="5:75" x14ac:dyDescent="0.25">
      <c r="E776" s="3" t="s">
        <v>762</v>
      </c>
      <c r="M776" s="3" t="s">
        <v>791</v>
      </c>
      <c r="U776" s="30" t="s">
        <v>791</v>
      </c>
      <c r="BW776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replace('0001215/4/08/12/2023', '/', '.');</v>
      </c>
    </row>
    <row r="777" spans="5:75" x14ac:dyDescent="0.25">
      <c r="E777" s="3" t="s">
        <v>763</v>
      </c>
      <c r="M777" s="3" t="s">
        <v>791</v>
      </c>
      <c r="U777" s="30" t="s">
        <v>791</v>
      </c>
      <c r="BW777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replace('0002204/4/10/04/2024', '/', '.');</v>
      </c>
    </row>
    <row r="778" spans="5:75" x14ac:dyDescent="0.25">
      <c r="E778" s="3" t="s">
        <v>764</v>
      </c>
      <c r="M778" s="3" t="s">
        <v>791</v>
      </c>
      <c r="U778" s="30" t="s">
        <v>791</v>
      </c>
      <c r="BW778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replace('0002205/4/10/04/2024', '/', '.');</v>
      </c>
    </row>
    <row r="779" spans="5:75" x14ac:dyDescent="0.25">
      <c r="E779" s="3" t="s">
        <v>765</v>
      </c>
      <c r="M779" s="3" t="s">
        <v>791</v>
      </c>
      <c r="U779" s="30" t="s">
        <v>791</v>
      </c>
      <c r="BW779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replace('0002234/4/10/05/2024', '/', '.');</v>
      </c>
    </row>
    <row r="780" spans="5:75" x14ac:dyDescent="0.25">
      <c r="E780" s="3" t="s">
        <v>766</v>
      </c>
      <c r="M780" s="3" t="s">
        <v>791</v>
      </c>
      <c r="U780" s="30" t="s">
        <v>791</v>
      </c>
      <c r="BW780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replace('0002295/4/10/05/2024', '/', '.');</v>
      </c>
    </row>
    <row r="781" spans="5:75" x14ac:dyDescent="0.25">
      <c r="E781" s="3" t="s">
        <v>767</v>
      </c>
      <c r="M781" s="3" t="s">
        <v>797</v>
      </c>
      <c r="U781" s="30" t="s">
        <v>791</v>
      </c>
      <c r="BW781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replace('0002584/4/10/07/2024', '/', '.');</v>
      </c>
    </row>
    <row r="782" spans="5:75" x14ac:dyDescent="0.25">
      <c r="E782" s="3" t="s">
        <v>767</v>
      </c>
      <c r="M782" s="3" t="s">
        <v>791</v>
      </c>
      <c r="U782" s="30" t="s">
        <v>791</v>
      </c>
      <c r="BW782" s="3" t="str">
        <f t="shared" si="9"/>
        <v>update IFINOPL.dbo.AGREEMENT_ASSET set NPWP_ADDRESS = 'GEDUNG GRAHA 55 LANTAI 3, JALAN TANAH ABANG II BLOK - NOMOR 57 RT:000 RW:000 Kel.PETOJO SELATAN, Kec.GAMBIR, KOTA ADM. JAKARTA PUSAT, DKI JAKARTA, 10160' where AGREEMENT_NO = replace('0002584/4/10/07/2024', '/', '.');</v>
      </c>
    </row>
    <row r="784" spans="5:75" x14ac:dyDescent="0.25">
      <c r="E784" s="21" t="s">
        <v>798</v>
      </c>
    </row>
    <row r="785" spans="5:5" x14ac:dyDescent="0.25">
      <c r="E785" t="s">
        <v>799</v>
      </c>
    </row>
    <row r="786" spans="5:5" x14ac:dyDescent="0.25">
      <c r="E786"/>
    </row>
    <row r="803" spans="3:3" x14ac:dyDescent="0.25">
      <c r="C803" s="4">
        <v>0</v>
      </c>
    </row>
  </sheetData>
  <hyperlinks>
    <hyperlink ref="E23" r:id="rId1" display="https://teams.microsoft.com/l/message/19:78f8023c-a6b9-46d0-895a-61f557bdde5d_f57b8c00-4882-4d7c-a3b9-0ecf369ec9ad@unq.gbl.spaces/1730084988528?context=%7B%22contextType%22%3A%22chat%22%7D" xr:uid="{8404A669-8E12-4C10-B285-55B583D21ED2}"/>
    <hyperlink ref="E516" r:id="rId2" display="https://teams.microsoft.com/l/message/19:05e04ef6-a8c9-48db-8065-061fa260292c_f57b8c00-4882-4d7c-a3b9-0ecf369ec9ad@unq.gbl.spaces/1730088111993?context=%7B%22contextType%22%3A%22chat%22%7D" xr:uid="{B94D4AA2-777A-4625-92CF-CCE2368F8DE5}"/>
    <hyperlink ref="E131" r:id="rId3" display="https://teams.microsoft.com/l/message/19:78f8023c-a6b9-46d0-895a-61f557bdde5d_f57b8c00-4882-4d7c-a3b9-0ecf369ec9ad@unq.gbl.spaces/1730088184403?context=%7B%22contextType%22%3A%22chat%22%7D" xr:uid="{3E88FEEE-3406-4102-B5C4-DD1875969D63}"/>
    <hyperlink ref="E221" r:id="rId4" display="https://teams.microsoft.com/l/message/19:78f8023c-a6b9-46d0-895a-61f557bdde5d_f57b8c00-4882-4d7c-a3b9-0ecf369ec9ad@unq.gbl.spaces/1730089150759?context=%7B%22contextType%22%3A%22chat%22%7D" xr:uid="{96BBA3C5-C3DF-4105-A69B-6AEC45B26959}"/>
    <hyperlink ref="E330" r:id="rId5" display="https://teams.microsoft.com/l/message/19:78f8023c-a6b9-46d0-895a-61f557bdde5d_f57b8c00-4882-4d7c-a3b9-0ecf369ec9ad@unq.gbl.spaces/1730096783393?context=%7B%22contextType%22%3A%22chat%22%7D" xr:uid="{88DF9440-437E-40C0-9BE3-D5A01D65EC63}"/>
    <hyperlink ref="E784" r:id="rId6" display="https://teams.microsoft.com/l/message/19:05e04ef6-a8c9-48db-8065-061fa260292c_f57b8c00-4882-4d7c-a3b9-0ecf369ec9ad@unq.gbl.spaces/1730098518378?context=%7B%22contextType%22%3A%22chat%22%7D" xr:uid="{4D00E0A9-63C7-4C31-8FF4-F656CB72191E}"/>
    <hyperlink ref="E351" r:id="rId7" display="https://teams.microsoft.com/l/message/19:78f8023c-a6b9-46d0-895a-61f557bdde5d_f57b8c00-4882-4d7c-a3b9-0ecf369ec9ad@unq.gbl.spaces/1730103191831?context=%7B%22contextType%22%3A%22chat%22%7D" xr:uid="{7975C1B7-D68E-42F6-9010-7EF21325C33C}"/>
    <hyperlink ref="E488" r:id="rId8" display="https://teams.microsoft.com/l/message/19:78f8023c-a6b9-46d0-895a-61f557bdde5d_f57b8c00-4882-4d7c-a3b9-0ecf369ec9ad@unq.gbl.spaces/1730104246996?context=%7B%22contextType%22%3A%22chat%22%7D" xr:uid="{079FED2A-ABAD-499D-930B-1E0372375355}"/>
  </hyperlinks>
  <pageMargins left="0.7" right="0.7" top="0.75" bottom="0.75" header="0.3" footer="0.3"/>
  <drawing r:id="rId9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35C8F7-35F8-4110-B51D-DFA0512E3B4B}">
  <dimension ref="B2:E22"/>
  <sheetViews>
    <sheetView zoomScale="85" zoomScaleNormal="85" workbookViewId="0">
      <selection activeCell="E13" sqref="E13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805</v>
      </c>
    </row>
    <row r="4" spans="2:5" x14ac:dyDescent="0.25">
      <c r="C4" s="4">
        <v>0</v>
      </c>
      <c r="E4" s="1" t="s">
        <v>629</v>
      </c>
    </row>
    <row r="5" spans="2:5" x14ac:dyDescent="0.25">
      <c r="E5" s="3" t="s">
        <v>628</v>
      </c>
    </row>
    <row r="6" spans="2:5" x14ac:dyDescent="0.25">
      <c r="E6" s="3" t="s">
        <v>806</v>
      </c>
    </row>
    <row r="7" spans="2:5" x14ac:dyDescent="0.25">
      <c r="E7" s="3" t="s">
        <v>808</v>
      </c>
    </row>
    <row r="8" spans="2:5" x14ac:dyDescent="0.25">
      <c r="E8" s="3" t="s">
        <v>809</v>
      </c>
    </row>
    <row r="9" spans="2:5" x14ac:dyDescent="0.25">
      <c r="E9" s="3" t="s">
        <v>810</v>
      </c>
    </row>
    <row r="11" spans="2:5" x14ac:dyDescent="0.25">
      <c r="E11" s="3" t="s">
        <v>807</v>
      </c>
    </row>
    <row r="12" spans="2:5" x14ac:dyDescent="0.25">
      <c r="E12" s="3" t="s">
        <v>410</v>
      </c>
    </row>
    <row r="13" spans="2:5" x14ac:dyDescent="0.25">
      <c r="E13" s="3" t="s">
        <v>243</v>
      </c>
    </row>
    <row r="22" spans="3:3" x14ac:dyDescent="0.25">
      <c r="C22" s="4">
        <v>0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1F2E91-6CFE-4DE8-9D52-C42BB1AA40D6}">
  <dimension ref="B2:E113"/>
  <sheetViews>
    <sheetView zoomScale="85" zoomScaleNormal="85" workbookViewId="0">
      <selection activeCell="E14" sqref="E14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811</v>
      </c>
    </row>
    <row r="4" spans="2:5" x14ac:dyDescent="0.25">
      <c r="C4" s="4">
        <v>0</v>
      </c>
      <c r="E4" s="1" t="s">
        <v>629</v>
      </c>
    </row>
    <row r="5" spans="2:5" x14ac:dyDescent="0.25">
      <c r="E5" s="3" t="s">
        <v>628</v>
      </c>
    </row>
    <row r="6" spans="2:5" x14ac:dyDescent="0.25">
      <c r="E6" s="1" t="s">
        <v>813</v>
      </c>
    </row>
    <row r="7" spans="2:5" x14ac:dyDescent="0.25">
      <c r="E7" s="3" t="s">
        <v>245</v>
      </c>
    </row>
    <row r="11" spans="2:5" x14ac:dyDescent="0.25">
      <c r="E11" s="3" t="s">
        <v>807</v>
      </c>
    </row>
    <row r="12" spans="2:5" x14ac:dyDescent="0.25">
      <c r="E12" s="3" t="s">
        <v>806</v>
      </c>
    </row>
    <row r="13" spans="2:5" x14ac:dyDescent="0.25">
      <c r="E13" s="3" t="s">
        <v>124</v>
      </c>
    </row>
    <row r="14" spans="2:5" x14ac:dyDescent="0.25">
      <c r="E14" s="3" t="s">
        <v>819</v>
      </c>
    </row>
    <row r="22" spans="3:5" x14ac:dyDescent="0.25">
      <c r="C22" s="20">
        <v>0</v>
      </c>
      <c r="E22" s="1" t="s">
        <v>812</v>
      </c>
    </row>
    <row r="23" spans="3:5" x14ac:dyDescent="0.25">
      <c r="E23" s="1" t="s">
        <v>813</v>
      </c>
    </row>
    <row r="24" spans="3:5" x14ac:dyDescent="0.25">
      <c r="E24" s="3" t="s">
        <v>207</v>
      </c>
    </row>
    <row r="25" spans="3:5" x14ac:dyDescent="0.25">
      <c r="E25" s="3" t="s">
        <v>814</v>
      </c>
    </row>
    <row r="27" spans="3:5" x14ac:dyDescent="0.25">
      <c r="E27" s="21" t="s">
        <v>815</v>
      </c>
    </row>
    <row r="28" spans="3:5" x14ac:dyDescent="0.25">
      <c r="E28" t="s">
        <v>816</v>
      </c>
    </row>
    <row r="29" spans="3:5" x14ac:dyDescent="0.25">
      <c r="E29"/>
    </row>
    <row r="59" spans="5:5" x14ac:dyDescent="0.25">
      <c r="E59" s="21" t="s">
        <v>817</v>
      </c>
    </row>
    <row r="60" spans="5:5" x14ac:dyDescent="0.25">
      <c r="E60" t="s">
        <v>818</v>
      </c>
    </row>
    <row r="61" spans="5:5" x14ac:dyDescent="0.25">
      <c r="E61"/>
    </row>
    <row r="98" customFormat="1" x14ac:dyDescent="0.25"/>
    <row r="99" customFormat="1" x14ac:dyDescent="0.25"/>
    <row r="100" customFormat="1" x14ac:dyDescent="0.25"/>
    <row r="101" customFormat="1" x14ac:dyDescent="0.25"/>
    <row r="102" customFormat="1" x14ac:dyDescent="0.25"/>
    <row r="103" customFormat="1" x14ac:dyDescent="0.25"/>
    <row r="113" spans="3:3" x14ac:dyDescent="0.25">
      <c r="C113" s="4">
        <v>0</v>
      </c>
    </row>
  </sheetData>
  <hyperlinks>
    <hyperlink ref="E27" r:id="rId1" display="https://teams.microsoft.com/l/message/19:c869a345-f176-4ecc-a5d1-ed669c946231_ec35828c-d5d4-4b08-9db2-6ecce1883b4c@unq.gbl.spaces/1730251065762?context=%7B%22contextType%22%3A%22chat%22%7D" xr:uid="{259DC73B-3D08-4425-AF82-6FD22B91E835}"/>
    <hyperlink ref="E59" r:id="rId2" display="https://teams.microsoft.com/l/message/19:c869a345-f176-4ecc-a5d1-ed669c946231_ec35828c-d5d4-4b08-9db2-6ecce1883b4c@unq.gbl.spaces/1730254451579?context=%7B%22contextType%22%3A%22chat%22%7D" xr:uid="{93C333AC-F290-4F4F-AE30-7A9F29D15CDE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838B0-15BF-4DD2-82AA-6688850D08CC}">
  <dimension ref="B2:E23"/>
  <sheetViews>
    <sheetView tabSelected="1" zoomScale="85" zoomScaleNormal="85" workbookViewId="0">
      <selection activeCell="E14" sqref="E14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820</v>
      </c>
    </row>
    <row r="4" spans="2:5" x14ac:dyDescent="0.25">
      <c r="C4" s="4">
        <v>0</v>
      </c>
      <c r="E4" s="1" t="s">
        <v>629</v>
      </c>
    </row>
    <row r="5" spans="2:5" x14ac:dyDescent="0.25">
      <c r="E5" s="3" t="s">
        <v>807</v>
      </c>
    </row>
    <row r="6" spans="2:5" x14ac:dyDescent="0.25">
      <c r="E6" s="3" t="s">
        <v>245</v>
      </c>
    </row>
    <row r="7" spans="2:5" x14ac:dyDescent="0.25">
      <c r="E7" s="3" t="s">
        <v>124</v>
      </c>
    </row>
    <row r="8" spans="2:5" x14ac:dyDescent="0.25">
      <c r="E8" s="3" t="s">
        <v>806</v>
      </c>
    </row>
    <row r="9" spans="2:5" x14ac:dyDescent="0.25">
      <c r="E9" s="3" t="s">
        <v>809</v>
      </c>
    </row>
    <row r="10" spans="2:5" x14ac:dyDescent="0.25">
      <c r="E10" s="3" t="s">
        <v>810</v>
      </c>
    </row>
    <row r="11" spans="2:5" x14ac:dyDescent="0.25">
      <c r="E11" s="3" t="s">
        <v>410</v>
      </c>
    </row>
    <row r="13" spans="2:5" x14ac:dyDescent="0.25">
      <c r="E13" s="3" t="s">
        <v>628</v>
      </c>
    </row>
    <row r="14" spans="2:5" x14ac:dyDescent="0.25">
      <c r="E14" s="3" t="s">
        <v>821</v>
      </c>
    </row>
    <row r="15" spans="2:5" x14ac:dyDescent="0.25">
      <c r="E15" s="3" t="s">
        <v>822</v>
      </c>
    </row>
    <row r="23" spans="3:3" x14ac:dyDescent="0.25">
      <c r="C23" s="4">
        <v>0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07D40-A6FF-4CAA-AB13-B2B32A880B17}">
  <dimension ref="D2:BG25"/>
  <sheetViews>
    <sheetView topLeftCell="A4" zoomScaleNormal="100" workbookViewId="0">
      <selection activeCell="AD26" sqref="AD26"/>
    </sheetView>
  </sheetViews>
  <sheetFormatPr defaultColWidth="2.85546875" defaultRowHeight="15" x14ac:dyDescent="0.25"/>
  <cols>
    <col min="1" max="16384" width="2.85546875" style="3"/>
  </cols>
  <sheetData>
    <row r="2" spans="4:59" x14ac:dyDescent="0.25">
      <c r="BG2" s="1" t="s">
        <v>0</v>
      </c>
    </row>
    <row r="4" spans="4:59" x14ac:dyDescent="0.25">
      <c r="D4" s="4">
        <v>1</v>
      </c>
    </row>
    <row r="15" spans="4:59" x14ac:dyDescent="0.25">
      <c r="AK15" s="5" t="s">
        <v>6</v>
      </c>
      <c r="AL15" s="5" t="s">
        <v>7</v>
      </c>
      <c r="AM15" s="5" t="s">
        <v>8</v>
      </c>
      <c r="AN15" s="5" t="s">
        <v>9</v>
      </c>
      <c r="AO15" s="5" t="s">
        <v>10</v>
      </c>
      <c r="AP15" s="5" t="s">
        <v>11</v>
      </c>
      <c r="AQ15" s="5" t="s">
        <v>12</v>
      </c>
      <c r="AR15" s="5" t="s">
        <v>13</v>
      </c>
      <c r="AS15" s="5" t="s">
        <v>14</v>
      </c>
      <c r="AT15" s="5" t="s">
        <v>15</v>
      </c>
    </row>
    <row r="16" spans="4:59" x14ac:dyDescent="0.25">
      <c r="AK16" s="5" t="s">
        <v>16</v>
      </c>
      <c r="AL16" s="5" t="s">
        <v>17</v>
      </c>
      <c r="AM16" s="5" t="s">
        <v>18</v>
      </c>
    </row>
    <row r="25" spans="35:35" x14ac:dyDescent="0.25">
      <c r="AI25" s="15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999262-DC50-4D34-B13A-5E9302A2E5DF}">
  <dimension ref="B2:BJ21"/>
  <sheetViews>
    <sheetView workbookViewId="0">
      <selection activeCell="AP2" sqref="AP2"/>
    </sheetView>
  </sheetViews>
  <sheetFormatPr defaultColWidth="2.85546875" defaultRowHeight="15" x14ac:dyDescent="0.25"/>
  <cols>
    <col min="1" max="16384" width="2.85546875" style="3"/>
  </cols>
  <sheetData>
    <row r="2" spans="2:62" x14ac:dyDescent="0.25">
      <c r="B2" s="6">
        <v>1</v>
      </c>
      <c r="V2" s="7">
        <v>2</v>
      </c>
      <c r="AP2" s="8">
        <v>3</v>
      </c>
      <c r="BJ2" s="9">
        <v>4</v>
      </c>
    </row>
    <row r="21" spans="2:42" x14ac:dyDescent="0.25">
      <c r="B21" s="10">
        <v>5</v>
      </c>
      <c r="V21" s="11">
        <v>6</v>
      </c>
      <c r="AP21" s="12">
        <v>7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8369FE-514E-42E8-8752-FAD7A3142B61}">
  <dimension ref="B2:C4"/>
  <sheetViews>
    <sheetView zoomScale="85" zoomScaleNormal="85" workbookViewId="0">
      <selection activeCell="BF22" sqref="BF2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117</v>
      </c>
      <c r="C2"/>
    </row>
    <row r="3" spans="2:3" x14ac:dyDescent="0.25">
      <c r="B3" s="28" t="s">
        <v>118</v>
      </c>
      <c r="C3"/>
    </row>
    <row r="4" spans="2:3" x14ac:dyDescent="0.25">
      <c r="B4"/>
      <c r="C4" s="4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BC873-26E2-492D-8C55-E17DC694E303}">
  <dimension ref="A2:BY677"/>
  <sheetViews>
    <sheetView topLeftCell="A190" zoomScale="85" zoomScaleNormal="85" workbookViewId="0">
      <selection activeCell="AI192" sqref="AI192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293</v>
      </c>
    </row>
    <row r="4" spans="2:5" x14ac:dyDescent="0.25">
      <c r="C4" s="20">
        <v>0</v>
      </c>
      <c r="E4" s="1" t="s">
        <v>267</v>
      </c>
    </row>
    <row r="5" spans="2:5" x14ac:dyDescent="0.25">
      <c r="E5" s="3" t="s">
        <v>619</v>
      </c>
    </row>
    <row r="6" spans="2:5" x14ac:dyDescent="0.25">
      <c r="E6" s="1" t="s">
        <v>215</v>
      </c>
    </row>
    <row r="7" spans="2:5" x14ac:dyDescent="0.25">
      <c r="E7" s="3" t="s">
        <v>216</v>
      </c>
    </row>
    <row r="8" spans="2:5" x14ac:dyDescent="0.25">
      <c r="E8" s="3" t="s">
        <v>217</v>
      </c>
    </row>
    <row r="10" spans="2:5" x14ac:dyDescent="0.25">
      <c r="E10" s="3" t="s">
        <v>265</v>
      </c>
    </row>
    <row r="11" spans="2:5" x14ac:dyDescent="0.25">
      <c r="E11" s="30" t="s">
        <v>266</v>
      </c>
    </row>
    <row r="13" spans="2:5" x14ac:dyDescent="0.25">
      <c r="E13" s="1" t="s">
        <v>215</v>
      </c>
    </row>
    <row r="42" spans="5:5" customFormat="1" x14ac:dyDescent="0.25">
      <c r="E42" s="1" t="s">
        <v>293</v>
      </c>
    </row>
    <row r="43" spans="5:5" customFormat="1" x14ac:dyDescent="0.25"/>
    <row r="44" spans="5:5" customFormat="1" x14ac:dyDescent="0.25">
      <c r="E44" s="1" t="s">
        <v>215</v>
      </c>
    </row>
    <row r="45" spans="5:5" customFormat="1" x14ac:dyDescent="0.25"/>
    <row r="46" spans="5:5" customFormat="1" x14ac:dyDescent="0.25"/>
    <row r="47" spans="5:5" customFormat="1" x14ac:dyDescent="0.25"/>
    <row r="48" spans="5:5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spans="1:5" customFormat="1" x14ac:dyDescent="0.25"/>
    <row r="66" spans="1:5" customFormat="1" x14ac:dyDescent="0.25"/>
    <row r="67" spans="1:5" customFormat="1" x14ac:dyDescent="0.25"/>
    <row r="68" spans="1:5" customFormat="1" x14ac:dyDescent="0.25"/>
    <row r="69" spans="1:5" customFormat="1" x14ac:dyDescent="0.25"/>
    <row r="70" spans="1:5" customFormat="1" x14ac:dyDescent="0.25"/>
    <row r="71" spans="1:5" customFormat="1" x14ac:dyDescent="0.25"/>
    <row r="72" spans="1:5" customFormat="1" x14ac:dyDescent="0.25"/>
    <row r="73" spans="1:5" customFormat="1" x14ac:dyDescent="0.25"/>
    <row r="74" spans="1:5" customFormat="1" x14ac:dyDescent="0.25"/>
    <row r="75" spans="1:5" customFormat="1" x14ac:dyDescent="0.25">
      <c r="A75" t="s">
        <v>26</v>
      </c>
      <c r="E75" s="21" t="s">
        <v>333</v>
      </c>
    </row>
    <row r="76" spans="1:5" customFormat="1" x14ac:dyDescent="0.25">
      <c r="E76" t="s">
        <v>334</v>
      </c>
    </row>
    <row r="77" spans="1:5" customFormat="1" x14ac:dyDescent="0.25"/>
    <row r="78" spans="1:5" customFormat="1" x14ac:dyDescent="0.25"/>
    <row r="79" spans="1:5" customFormat="1" x14ac:dyDescent="0.25"/>
    <row r="80" spans="1:5" customFormat="1" x14ac:dyDescent="0.25"/>
    <row r="81" customFormat="1" x14ac:dyDescent="0.25"/>
    <row r="82" customFormat="1" x14ac:dyDescent="0.25"/>
    <row r="83" customFormat="1" x14ac:dyDescent="0.25"/>
    <row r="84" customFormat="1" x14ac:dyDescent="0.25"/>
    <row r="85" customFormat="1" x14ac:dyDescent="0.25"/>
    <row r="86" customFormat="1" x14ac:dyDescent="0.25"/>
    <row r="87" customFormat="1" x14ac:dyDescent="0.25"/>
    <row r="88" customFormat="1" x14ac:dyDescent="0.25"/>
    <row r="89" customFormat="1" x14ac:dyDescent="0.25"/>
    <row r="90" customFormat="1" x14ac:dyDescent="0.25"/>
    <row r="91" customFormat="1" x14ac:dyDescent="0.25"/>
    <row r="92" customFormat="1" x14ac:dyDescent="0.25"/>
    <row r="93" customFormat="1" x14ac:dyDescent="0.25"/>
    <row r="94" customFormat="1" x14ac:dyDescent="0.25"/>
    <row r="95" customFormat="1" x14ac:dyDescent="0.25"/>
    <row r="96" customFormat="1" x14ac:dyDescent="0.25"/>
    <row r="97" spans="5:5" customFormat="1" x14ac:dyDescent="0.25"/>
    <row r="98" spans="5:5" customFormat="1" x14ac:dyDescent="0.25"/>
    <row r="99" spans="5:5" customFormat="1" x14ac:dyDescent="0.25"/>
    <row r="100" spans="5:5" customFormat="1" x14ac:dyDescent="0.25"/>
    <row r="101" spans="5:5" customFormat="1" x14ac:dyDescent="0.25"/>
    <row r="102" spans="5:5" customFormat="1" x14ac:dyDescent="0.25"/>
    <row r="103" spans="5:5" customFormat="1" x14ac:dyDescent="0.25"/>
    <row r="104" spans="5:5" customFormat="1" x14ac:dyDescent="0.25"/>
    <row r="105" spans="5:5" customFormat="1" x14ac:dyDescent="0.25"/>
    <row r="106" spans="5:5" customFormat="1" x14ac:dyDescent="0.25"/>
    <row r="107" spans="5:5" customFormat="1" x14ac:dyDescent="0.25">
      <c r="E107" s="1" t="s">
        <v>215</v>
      </c>
    </row>
    <row r="108" spans="5:5" customFormat="1" x14ac:dyDescent="0.25"/>
    <row r="109" spans="5:5" customFormat="1" x14ac:dyDescent="0.25"/>
    <row r="110" spans="5:5" customFormat="1" x14ac:dyDescent="0.25"/>
    <row r="111" spans="5:5" customFormat="1" x14ac:dyDescent="0.25"/>
    <row r="112" spans="5:5" customFormat="1" x14ac:dyDescent="0.25"/>
    <row r="113" customFormat="1" x14ac:dyDescent="0.25"/>
    <row r="114" customFormat="1" x14ac:dyDescent="0.25"/>
    <row r="115" customFormat="1" x14ac:dyDescent="0.25"/>
    <row r="116" customFormat="1" x14ac:dyDescent="0.25"/>
    <row r="117" customFormat="1" x14ac:dyDescent="0.25"/>
    <row r="118" customFormat="1" x14ac:dyDescent="0.25"/>
    <row r="119" customFormat="1" x14ac:dyDescent="0.25"/>
    <row r="120" customFormat="1" x14ac:dyDescent="0.25"/>
    <row r="121" customFormat="1" x14ac:dyDescent="0.25"/>
    <row r="122" customFormat="1" x14ac:dyDescent="0.25"/>
    <row r="123" customFormat="1" x14ac:dyDescent="0.25"/>
    <row r="124" customFormat="1" x14ac:dyDescent="0.25"/>
    <row r="125" customFormat="1" x14ac:dyDescent="0.25"/>
    <row r="126" customFormat="1" x14ac:dyDescent="0.25"/>
    <row r="127" customFormat="1" x14ac:dyDescent="0.25"/>
    <row r="128" customFormat="1" x14ac:dyDescent="0.25"/>
    <row r="129" customFormat="1" x14ac:dyDescent="0.25"/>
    <row r="130" customFormat="1" x14ac:dyDescent="0.25"/>
    <row r="131" customFormat="1" x14ac:dyDescent="0.25"/>
    <row r="132" customFormat="1" x14ac:dyDescent="0.25"/>
    <row r="133" customFormat="1" x14ac:dyDescent="0.25"/>
    <row r="134" customFormat="1" x14ac:dyDescent="0.25"/>
    <row r="135" customFormat="1" x14ac:dyDescent="0.25"/>
    <row r="136" customFormat="1" x14ac:dyDescent="0.25"/>
    <row r="137" customFormat="1" x14ac:dyDescent="0.25"/>
    <row r="138" customFormat="1" x14ac:dyDescent="0.25"/>
    <row r="139" customFormat="1" x14ac:dyDescent="0.25"/>
    <row r="140" customFormat="1" x14ac:dyDescent="0.25"/>
    <row r="141" customFormat="1" x14ac:dyDescent="0.25"/>
    <row r="142" customFormat="1" x14ac:dyDescent="0.25"/>
    <row r="143" customFormat="1" x14ac:dyDescent="0.25"/>
    <row r="144" customFormat="1" x14ac:dyDescent="0.25"/>
    <row r="145" spans="3:5" customFormat="1" x14ac:dyDescent="0.25"/>
    <row r="146" spans="3:5" customFormat="1" x14ac:dyDescent="0.25"/>
    <row r="147" spans="3:5" customFormat="1" x14ac:dyDescent="0.25"/>
    <row r="148" spans="3:5" customFormat="1" x14ac:dyDescent="0.25"/>
    <row r="149" spans="3:5" customFormat="1" x14ac:dyDescent="0.25"/>
    <row r="150" spans="3:5" customFormat="1" x14ac:dyDescent="0.25"/>
    <row r="151" spans="3:5" customFormat="1" x14ac:dyDescent="0.25"/>
    <row r="152" spans="3:5" customFormat="1" x14ac:dyDescent="0.25"/>
    <row r="159" spans="3:5" x14ac:dyDescent="0.25">
      <c r="C159" s="20">
        <v>0</v>
      </c>
      <c r="E159" s="1" t="s">
        <v>268</v>
      </c>
    </row>
    <row r="160" spans="3:5" x14ac:dyDescent="0.25">
      <c r="E160" s="1" t="s">
        <v>269</v>
      </c>
    </row>
    <row r="161" spans="5:5" x14ac:dyDescent="0.25">
      <c r="E161" s="1" t="s">
        <v>270</v>
      </c>
    </row>
    <row r="162" spans="5:5" x14ac:dyDescent="0.25">
      <c r="E162" s="3" t="s">
        <v>93</v>
      </c>
    </row>
    <row r="165" spans="5:5" x14ac:dyDescent="0.25">
      <c r="E165" s="36" t="s">
        <v>87</v>
      </c>
    </row>
    <row r="166" spans="5:5" x14ac:dyDescent="0.25">
      <c r="E166" s="3" t="s">
        <v>100</v>
      </c>
    </row>
    <row r="168" spans="5:5" x14ac:dyDescent="0.25">
      <c r="E168" s="36" t="s">
        <v>102</v>
      </c>
    </row>
    <row r="169" spans="5:5" x14ac:dyDescent="0.25">
      <c r="E169" s="3" t="s">
        <v>111</v>
      </c>
    </row>
    <row r="171" spans="5:5" x14ac:dyDescent="0.25">
      <c r="E171" s="36" t="s">
        <v>103</v>
      </c>
    </row>
    <row r="172" spans="5:5" x14ac:dyDescent="0.25">
      <c r="E172" s="3" t="s">
        <v>271</v>
      </c>
    </row>
    <row r="174" spans="5:5" x14ac:dyDescent="0.25">
      <c r="E174" s="36" t="s">
        <v>74</v>
      </c>
    </row>
    <row r="175" spans="5:5" x14ac:dyDescent="0.25">
      <c r="E175" s="3" t="s">
        <v>272</v>
      </c>
    </row>
    <row r="177" spans="5:35" x14ac:dyDescent="0.25">
      <c r="E177" s="3" t="s">
        <v>299</v>
      </c>
      <c r="S177" s="35" t="s">
        <v>300</v>
      </c>
    </row>
    <row r="178" spans="5:35" x14ac:dyDescent="0.25">
      <c r="E178" s="3" t="s">
        <v>301</v>
      </c>
      <c r="S178" s="1" t="s">
        <v>302</v>
      </c>
    </row>
    <row r="180" spans="5:35" x14ac:dyDescent="0.25">
      <c r="E180" s="36" t="s">
        <v>75</v>
      </c>
    </row>
    <row r="181" spans="5:35" x14ac:dyDescent="0.25">
      <c r="E181" s="3" t="s">
        <v>273</v>
      </c>
    </row>
    <row r="183" spans="5:35" x14ac:dyDescent="0.25">
      <c r="E183" s="36" t="s">
        <v>77</v>
      </c>
    </row>
    <row r="184" spans="5:35" x14ac:dyDescent="0.25">
      <c r="E184" s="3" t="s">
        <v>106</v>
      </c>
    </row>
    <row r="185" spans="5:35" x14ac:dyDescent="0.25">
      <c r="E185" s="3" t="s">
        <v>126</v>
      </c>
    </row>
    <row r="187" spans="5:35" x14ac:dyDescent="0.25">
      <c r="E187" s="36" t="s">
        <v>76</v>
      </c>
    </row>
    <row r="188" spans="5:35" x14ac:dyDescent="0.25">
      <c r="E188" s="3" t="s">
        <v>136</v>
      </c>
    </row>
    <row r="190" spans="5:35" x14ac:dyDescent="0.25">
      <c r="E190" s="3" t="s">
        <v>64</v>
      </c>
      <c r="U190" s="13" t="s">
        <v>67</v>
      </c>
      <c r="AI190" s="3" t="s">
        <v>70</v>
      </c>
    </row>
    <row r="191" spans="5:35" x14ac:dyDescent="0.25">
      <c r="E191" s="3" t="s">
        <v>65</v>
      </c>
      <c r="U191" s="13" t="s">
        <v>68</v>
      </c>
      <c r="AI191" s="3" t="s">
        <v>71</v>
      </c>
    </row>
    <row r="192" spans="5:35" x14ac:dyDescent="0.25">
      <c r="E192" s="3" t="s">
        <v>66</v>
      </c>
      <c r="U192" s="13" t="s">
        <v>69</v>
      </c>
      <c r="AI192" s="3" t="s">
        <v>72</v>
      </c>
    </row>
    <row r="194" spans="5:77" x14ac:dyDescent="0.25">
      <c r="E194" s="14" t="s">
        <v>2</v>
      </c>
      <c r="F194" s="15"/>
      <c r="G194" s="15"/>
      <c r="H194" s="15"/>
      <c r="I194" s="15"/>
      <c r="J194" s="15"/>
      <c r="K194" s="15"/>
      <c r="L194" s="15"/>
      <c r="M194" s="15"/>
      <c r="N194" s="15"/>
      <c r="O194" s="15"/>
      <c r="P194" s="15"/>
      <c r="Q194" s="15"/>
      <c r="R194" s="15"/>
      <c r="S194" s="15"/>
      <c r="T194" s="15"/>
      <c r="U194" s="15"/>
      <c r="V194" s="15"/>
      <c r="AG194" s="14" t="s">
        <v>2</v>
      </c>
      <c r="AH194" s="15"/>
      <c r="AI194" s="15"/>
      <c r="AJ194" s="15"/>
      <c r="AK194" s="15"/>
      <c r="AL194" s="15"/>
      <c r="AM194" s="15"/>
      <c r="AN194" s="15"/>
      <c r="AO194" s="15"/>
      <c r="AP194" s="15"/>
      <c r="AQ194" s="15"/>
      <c r="AR194" s="15"/>
      <c r="AS194" s="15"/>
      <c r="AT194" s="15"/>
      <c r="AU194" s="15"/>
      <c r="AV194" s="15"/>
      <c r="AW194" s="15"/>
      <c r="BE194" s="14" t="s">
        <v>2</v>
      </c>
      <c r="BF194" s="15"/>
      <c r="BG194" s="15"/>
      <c r="BH194" s="15"/>
      <c r="BI194" s="15"/>
      <c r="BJ194" s="15"/>
      <c r="BK194" s="15"/>
      <c r="BL194" s="15"/>
      <c r="BM194" s="15"/>
      <c r="BN194" s="15"/>
      <c r="BO194" s="15"/>
      <c r="BP194" s="15"/>
      <c r="BQ194" s="15"/>
      <c r="BR194" s="15"/>
      <c r="BS194" s="15"/>
      <c r="BT194" s="15"/>
      <c r="BU194" s="15"/>
    </row>
    <row r="195" spans="5:77" x14ac:dyDescent="0.25">
      <c r="E195" s="14" t="s">
        <v>90</v>
      </c>
      <c r="F195" s="15"/>
      <c r="G195" s="15"/>
      <c r="H195" s="15"/>
      <c r="I195" s="15"/>
      <c r="J195" s="15"/>
      <c r="K195" s="15"/>
      <c r="L195" s="15"/>
      <c r="M195" s="15"/>
      <c r="N195" s="15"/>
      <c r="O195" s="15"/>
      <c r="P195" s="15"/>
      <c r="Q195" s="15"/>
      <c r="R195" s="15"/>
      <c r="S195" s="15"/>
      <c r="T195" s="15"/>
      <c r="U195" s="15"/>
      <c r="V195" s="15"/>
      <c r="AG195" s="14" t="s">
        <v>303</v>
      </c>
      <c r="AH195" s="15"/>
      <c r="AI195" s="15"/>
      <c r="AJ195" s="15"/>
      <c r="AK195" s="15"/>
      <c r="AL195" s="15"/>
      <c r="AM195" s="15"/>
      <c r="AN195" s="15"/>
      <c r="AO195" s="15"/>
      <c r="AP195" s="15"/>
      <c r="AQ195" s="15"/>
      <c r="AR195" s="15"/>
      <c r="AS195" s="15"/>
      <c r="AT195" s="15"/>
      <c r="AU195" s="15"/>
      <c r="AV195" s="15"/>
      <c r="AW195" s="15"/>
      <c r="BE195" s="14" t="s">
        <v>303</v>
      </c>
      <c r="BF195" s="15"/>
      <c r="BG195" s="15"/>
      <c r="BH195" s="15"/>
      <c r="BI195" s="15"/>
      <c r="BJ195" s="15"/>
      <c r="BK195" s="15"/>
      <c r="BL195" s="15"/>
      <c r="BM195" s="15"/>
      <c r="BN195" s="15"/>
      <c r="BO195" s="15"/>
      <c r="BP195" s="15"/>
      <c r="BQ195" s="15"/>
      <c r="BR195" s="15"/>
      <c r="BS195" s="15"/>
      <c r="BT195" s="15"/>
      <c r="BU195" s="15"/>
    </row>
    <row r="196" spans="5:77" x14ac:dyDescent="0.25">
      <c r="E196" s="14" t="s">
        <v>185</v>
      </c>
      <c r="F196" s="15"/>
      <c r="G196" s="15"/>
      <c r="H196" s="15"/>
      <c r="I196" s="15"/>
      <c r="J196" s="15"/>
      <c r="K196" s="15"/>
      <c r="L196" s="15"/>
      <c r="M196" s="15"/>
      <c r="N196" s="15"/>
      <c r="O196" s="15"/>
      <c r="P196" s="15"/>
      <c r="Q196" s="15"/>
      <c r="R196" s="15"/>
      <c r="S196" s="15"/>
      <c r="T196" s="15"/>
      <c r="U196" s="15"/>
      <c r="V196" s="15"/>
      <c r="AG196" s="14" t="s">
        <v>306</v>
      </c>
      <c r="AH196" s="15"/>
      <c r="AI196" s="15"/>
      <c r="AJ196" s="15"/>
      <c r="AK196" s="15"/>
      <c r="AL196" s="15"/>
      <c r="AM196" s="15"/>
      <c r="AN196" s="15"/>
      <c r="AO196" s="15"/>
      <c r="AP196" s="15"/>
      <c r="AQ196" s="15"/>
      <c r="AR196" s="15"/>
      <c r="AS196" s="15"/>
      <c r="AT196" s="15"/>
      <c r="AU196" s="15"/>
      <c r="AV196" s="15"/>
      <c r="AW196" s="15"/>
      <c r="BE196" s="14" t="s">
        <v>306</v>
      </c>
      <c r="BF196" s="15"/>
      <c r="BG196" s="15"/>
      <c r="BH196" s="15"/>
      <c r="BI196" s="15"/>
      <c r="BJ196" s="15"/>
      <c r="BK196" s="15"/>
      <c r="BL196" s="15"/>
      <c r="BM196" s="15"/>
      <c r="BN196" s="15"/>
      <c r="BO196" s="15"/>
      <c r="BP196" s="15"/>
      <c r="BQ196" s="15"/>
      <c r="BR196" s="15"/>
      <c r="BS196" s="15"/>
      <c r="BT196" s="15"/>
      <c r="BU196" s="15"/>
    </row>
    <row r="197" spans="5:77" x14ac:dyDescent="0.25">
      <c r="E197" s="14" t="s">
        <v>131</v>
      </c>
      <c r="F197" s="15"/>
      <c r="G197" s="15"/>
      <c r="H197" s="15"/>
      <c r="I197" s="15"/>
      <c r="J197" s="15"/>
      <c r="K197" s="15"/>
      <c r="L197" s="15"/>
      <c r="M197" s="15"/>
      <c r="N197" s="15"/>
      <c r="O197" s="15"/>
      <c r="P197" s="15"/>
      <c r="Q197" s="15"/>
      <c r="R197" s="15"/>
      <c r="S197" s="15"/>
      <c r="T197" s="15"/>
      <c r="U197" s="15"/>
      <c r="V197" s="15"/>
      <c r="AG197" s="14" t="s">
        <v>85</v>
      </c>
      <c r="AH197" s="15"/>
      <c r="AI197" s="15"/>
      <c r="AJ197" s="15"/>
      <c r="AK197" s="15"/>
      <c r="AL197" s="15"/>
      <c r="AM197" s="15"/>
      <c r="AN197" s="15"/>
      <c r="AO197" s="15"/>
      <c r="AP197" s="15"/>
      <c r="AQ197" s="15"/>
      <c r="AR197" s="15"/>
      <c r="AS197" s="15"/>
      <c r="AT197" s="15"/>
      <c r="AU197" s="15"/>
      <c r="AV197" s="15"/>
      <c r="AW197" s="15"/>
      <c r="BE197" s="14" t="s">
        <v>31</v>
      </c>
      <c r="BF197" s="15"/>
      <c r="BG197" s="15"/>
      <c r="BH197" s="15"/>
      <c r="BI197" s="15"/>
      <c r="BJ197" s="15"/>
      <c r="BK197" s="15"/>
      <c r="BL197" s="15"/>
      <c r="BM197" s="15"/>
      <c r="BN197" s="15"/>
      <c r="BO197" s="15"/>
      <c r="BP197" s="15"/>
      <c r="BQ197" s="15"/>
      <c r="BR197" s="15"/>
      <c r="BS197" s="15"/>
      <c r="BT197" s="15"/>
      <c r="BU197" s="15"/>
    </row>
    <row r="198" spans="5:77" x14ac:dyDescent="0.25">
      <c r="E198" s="14" t="s">
        <v>110</v>
      </c>
      <c r="F198" s="15"/>
      <c r="G198" s="15"/>
      <c r="H198" s="15"/>
      <c r="I198" s="15"/>
      <c r="J198" s="15"/>
      <c r="K198" s="15"/>
      <c r="L198" s="15"/>
      <c r="M198" s="15"/>
      <c r="N198" s="15"/>
      <c r="O198" s="15"/>
      <c r="P198" s="15"/>
      <c r="Q198" s="15"/>
      <c r="R198" s="15"/>
      <c r="S198" s="15"/>
      <c r="T198" s="15"/>
      <c r="U198" s="15"/>
      <c r="V198" s="15"/>
      <c r="AG198" s="14" t="s">
        <v>42</v>
      </c>
      <c r="AH198" s="15"/>
      <c r="AI198" s="15"/>
      <c r="AJ198" s="15"/>
      <c r="AK198" s="15"/>
      <c r="AL198" s="15"/>
      <c r="AM198" s="15"/>
      <c r="AN198" s="15"/>
      <c r="AO198" s="15"/>
      <c r="AP198" s="15"/>
      <c r="AQ198" s="15"/>
      <c r="AR198" s="15"/>
      <c r="AS198" s="15"/>
      <c r="AT198" s="15"/>
      <c r="AU198" s="15"/>
      <c r="AV198" s="15"/>
      <c r="AW198" s="15"/>
      <c r="BE198" s="14" t="s">
        <v>85</v>
      </c>
      <c r="BF198" s="15"/>
      <c r="BG198" s="15"/>
      <c r="BH198" s="15"/>
      <c r="BI198" s="15"/>
      <c r="BJ198" s="15"/>
      <c r="BK198" s="15"/>
      <c r="BL198" s="15"/>
      <c r="BM198" s="15"/>
      <c r="BN198" s="15"/>
      <c r="BO198" s="15"/>
      <c r="BP198" s="15"/>
      <c r="BQ198" s="15"/>
      <c r="BR198" s="15"/>
      <c r="BS198" s="15"/>
      <c r="BT198" s="15"/>
      <c r="BU198" s="15"/>
    </row>
    <row r="199" spans="5:77" x14ac:dyDescent="0.25">
      <c r="E199" s="14" t="s">
        <v>140</v>
      </c>
      <c r="F199" s="15"/>
      <c r="G199" s="15"/>
      <c r="H199" s="15"/>
      <c r="I199" s="15"/>
      <c r="J199" s="15"/>
      <c r="K199" s="15"/>
      <c r="L199" s="15"/>
      <c r="M199" s="15"/>
      <c r="N199" s="15"/>
      <c r="O199" s="15"/>
      <c r="P199" s="15"/>
      <c r="Q199" s="15"/>
      <c r="R199" s="15"/>
      <c r="S199" s="15"/>
      <c r="T199" s="15"/>
      <c r="U199" s="15"/>
      <c r="V199" s="15"/>
      <c r="AG199" s="14" t="s">
        <v>43</v>
      </c>
      <c r="AH199" s="15"/>
      <c r="AI199" s="15"/>
      <c r="AJ199" s="15"/>
      <c r="AK199" s="15"/>
      <c r="AL199" s="15"/>
      <c r="AM199" s="15"/>
      <c r="AN199" s="15"/>
      <c r="AO199" s="15"/>
      <c r="AP199" s="15"/>
      <c r="AQ199" s="15"/>
      <c r="AR199" s="15"/>
      <c r="AS199" s="15"/>
      <c r="AT199" s="15"/>
      <c r="AU199" s="15"/>
      <c r="AV199" s="15"/>
      <c r="AW199" s="15"/>
      <c r="BE199" s="14" t="s">
        <v>42</v>
      </c>
      <c r="BF199" s="15"/>
      <c r="BG199" s="15"/>
      <c r="BH199" s="15"/>
      <c r="BI199" s="15"/>
      <c r="BJ199" s="15"/>
      <c r="BK199" s="15"/>
      <c r="BL199" s="15"/>
      <c r="BM199" s="15"/>
      <c r="BN199" s="15"/>
      <c r="BO199" s="15"/>
      <c r="BP199" s="15"/>
      <c r="BQ199" s="15"/>
      <c r="BR199" s="15"/>
      <c r="BS199" s="15"/>
      <c r="BT199" s="15"/>
      <c r="BU199" s="15"/>
    </row>
    <row r="200" spans="5:77" x14ac:dyDescent="0.25">
      <c r="E200" s="14" t="s">
        <v>30</v>
      </c>
      <c r="F200" s="15"/>
      <c r="G200" s="15"/>
      <c r="H200" s="15"/>
      <c r="I200" s="15"/>
      <c r="J200" s="15"/>
      <c r="K200" s="15"/>
      <c r="L200" s="15"/>
      <c r="M200" s="15"/>
      <c r="N200" s="15"/>
      <c r="O200" s="15"/>
      <c r="P200" s="15"/>
      <c r="Q200" s="15"/>
      <c r="R200" s="15"/>
      <c r="S200" s="15"/>
      <c r="T200" s="15"/>
      <c r="U200" s="15"/>
      <c r="V200" s="15"/>
      <c r="AG200" s="14" t="s">
        <v>32</v>
      </c>
      <c r="AH200" s="15"/>
      <c r="AI200" s="15"/>
      <c r="AJ200" s="15"/>
      <c r="AK200" s="15"/>
      <c r="AL200" s="15"/>
      <c r="AM200" s="15"/>
      <c r="AN200" s="15"/>
      <c r="AO200" s="15"/>
      <c r="AP200" s="15"/>
      <c r="AQ200" s="15"/>
      <c r="AR200" s="15"/>
      <c r="AS200" s="15"/>
      <c r="AT200" s="15"/>
      <c r="AU200" s="15"/>
      <c r="AV200" s="15"/>
      <c r="AW200" s="15"/>
      <c r="BE200" s="14" t="s">
        <v>43</v>
      </c>
      <c r="BF200" s="15"/>
      <c r="BG200" s="15"/>
      <c r="BH200" s="15"/>
      <c r="BI200" s="15"/>
      <c r="BJ200" s="15"/>
      <c r="BK200" s="15"/>
      <c r="BL200" s="15"/>
      <c r="BM200" s="15"/>
      <c r="BN200" s="15"/>
      <c r="BO200" s="15"/>
      <c r="BP200" s="15"/>
      <c r="BQ200" s="15"/>
      <c r="BR200" s="15"/>
      <c r="BS200" s="15"/>
      <c r="BT200" s="15"/>
      <c r="BU200" s="15"/>
    </row>
    <row r="201" spans="5:77" x14ac:dyDescent="0.25">
      <c r="E201" s="14" t="s">
        <v>195</v>
      </c>
      <c r="F201" s="15"/>
      <c r="G201" s="15"/>
      <c r="H201" s="15"/>
      <c r="I201" s="15"/>
      <c r="J201" s="15"/>
      <c r="K201" s="15"/>
      <c r="L201" s="15"/>
      <c r="M201" s="15"/>
      <c r="N201" s="15"/>
      <c r="O201" s="15"/>
      <c r="P201" s="15"/>
      <c r="Q201" s="15"/>
      <c r="R201" s="15"/>
      <c r="S201" s="15"/>
      <c r="T201" s="15"/>
      <c r="U201" s="15"/>
      <c r="V201" s="15"/>
      <c r="AG201" s="14" t="s">
        <v>307</v>
      </c>
      <c r="AH201" s="15"/>
      <c r="AI201" s="15"/>
      <c r="AJ201" s="15"/>
      <c r="AK201" s="15"/>
      <c r="AL201" s="15"/>
      <c r="AM201" s="15"/>
      <c r="AN201" s="15"/>
      <c r="AO201" s="15"/>
      <c r="AP201" s="15"/>
      <c r="AQ201" s="15"/>
      <c r="AR201" s="15"/>
      <c r="AS201" s="15"/>
      <c r="AT201" s="15"/>
      <c r="AU201" s="15"/>
      <c r="AV201" s="15"/>
      <c r="AW201" s="15"/>
      <c r="BE201" s="14" t="s">
        <v>32</v>
      </c>
      <c r="BF201" s="15"/>
      <c r="BG201" s="15"/>
      <c r="BH201" s="15"/>
      <c r="BI201" s="15"/>
      <c r="BJ201" s="15"/>
      <c r="BK201" s="15"/>
      <c r="BL201" s="15"/>
      <c r="BM201" s="15"/>
      <c r="BN201" s="15"/>
      <c r="BO201" s="15"/>
      <c r="BP201" s="15"/>
      <c r="BQ201" s="15"/>
      <c r="BR201" s="15"/>
      <c r="BS201" s="15"/>
      <c r="BT201" s="15"/>
      <c r="BU201" s="15"/>
    </row>
    <row r="202" spans="5:77" x14ac:dyDescent="0.25">
      <c r="E202" s="39" t="s">
        <v>171</v>
      </c>
      <c r="F202" s="15"/>
      <c r="G202" s="15"/>
      <c r="H202" s="15"/>
      <c r="I202" s="15"/>
      <c r="J202" s="15"/>
      <c r="K202" s="15"/>
      <c r="L202" s="15"/>
      <c r="M202" s="15"/>
      <c r="N202" s="15"/>
      <c r="O202" s="15"/>
      <c r="P202" s="15"/>
      <c r="Q202" s="15"/>
      <c r="R202" s="15"/>
      <c r="S202" s="15"/>
      <c r="T202" s="15"/>
      <c r="U202" s="15"/>
      <c r="V202" s="15"/>
      <c r="AG202" s="14" t="s">
        <v>308</v>
      </c>
      <c r="AH202" s="15"/>
      <c r="AI202" s="15"/>
      <c r="AJ202" s="15"/>
      <c r="AK202" s="15"/>
      <c r="AL202" s="15"/>
      <c r="AM202" s="15"/>
      <c r="AN202" s="15"/>
      <c r="AO202" s="15"/>
      <c r="AP202" s="15"/>
      <c r="AQ202" s="15"/>
      <c r="AR202" s="15"/>
      <c r="AS202" s="15"/>
      <c r="AT202" s="15"/>
      <c r="AU202" s="15"/>
      <c r="AV202" s="15"/>
      <c r="AW202" s="15"/>
      <c r="BE202" s="14" t="s">
        <v>304</v>
      </c>
      <c r="BF202" s="15"/>
      <c r="BG202" s="15"/>
      <c r="BH202" s="15"/>
      <c r="BI202" s="15"/>
      <c r="BJ202" s="15"/>
      <c r="BK202" s="15"/>
      <c r="BL202" s="15"/>
      <c r="BM202" s="15"/>
      <c r="BN202" s="15"/>
      <c r="BO202" s="15"/>
      <c r="BP202" s="15"/>
      <c r="BQ202" s="15"/>
      <c r="BR202" s="15"/>
      <c r="BS202" s="15"/>
      <c r="BT202" s="15"/>
      <c r="BU202" s="15"/>
    </row>
    <row r="203" spans="5:77" x14ac:dyDescent="0.25">
      <c r="E203" s="14" t="s">
        <v>50</v>
      </c>
      <c r="F203" s="15"/>
      <c r="G203" s="15"/>
      <c r="H203" s="15"/>
      <c r="I203" s="15"/>
      <c r="J203" s="15"/>
      <c r="K203" s="15"/>
      <c r="L203" s="15"/>
      <c r="M203" s="15"/>
      <c r="N203" s="15"/>
      <c r="O203" s="15"/>
      <c r="P203" s="15"/>
      <c r="Q203" s="15"/>
      <c r="R203" s="15"/>
      <c r="S203" s="15"/>
      <c r="T203" s="15"/>
      <c r="U203" s="15"/>
      <c r="V203" s="15"/>
      <c r="BE203" s="14" t="s">
        <v>305</v>
      </c>
      <c r="BF203" s="15"/>
      <c r="BG203" s="15"/>
      <c r="BH203" s="15"/>
      <c r="BI203" s="15"/>
      <c r="BJ203" s="15"/>
      <c r="BK203" s="15"/>
      <c r="BL203" s="15"/>
      <c r="BM203" s="15"/>
      <c r="BN203" s="15"/>
      <c r="BO203" s="15"/>
      <c r="BP203" s="15"/>
      <c r="BQ203" s="15"/>
      <c r="BR203" s="15"/>
      <c r="BS203" s="15"/>
      <c r="BT203" s="15"/>
      <c r="BU203" s="15"/>
    </row>
    <row r="204" spans="5:77" x14ac:dyDescent="0.25">
      <c r="E204" s="14" t="s">
        <v>186</v>
      </c>
      <c r="F204" s="15"/>
      <c r="G204" s="15"/>
      <c r="H204" s="15"/>
      <c r="I204" s="15"/>
      <c r="J204" s="15"/>
      <c r="K204" s="15"/>
      <c r="L204" s="15"/>
      <c r="M204" s="15"/>
      <c r="N204" s="15"/>
      <c r="O204" s="15"/>
      <c r="P204" s="15"/>
      <c r="Q204" s="15"/>
      <c r="R204" s="15"/>
      <c r="S204" s="15"/>
      <c r="T204" s="15"/>
      <c r="U204" s="15"/>
      <c r="V204" s="15"/>
      <c r="AG204" s="16" t="s">
        <v>21</v>
      </c>
      <c r="AH204" s="17"/>
      <c r="AI204" s="17"/>
      <c r="AJ204" s="17"/>
      <c r="AK204" s="17"/>
      <c r="AL204" s="17"/>
      <c r="AM204" s="17"/>
      <c r="AN204" s="17"/>
      <c r="AO204" s="17"/>
      <c r="AP204" s="17"/>
      <c r="AQ204" s="17"/>
      <c r="AR204" s="17"/>
      <c r="AS204" s="17"/>
      <c r="AT204" s="17"/>
      <c r="AU204" s="17"/>
      <c r="AV204" s="17"/>
      <c r="AW204" s="17"/>
      <c r="AX204" s="17"/>
      <c r="AY204" s="17"/>
      <c r="AZ204" s="17"/>
      <c r="BA204" s="17"/>
    </row>
    <row r="205" spans="5:77" x14ac:dyDescent="0.25">
      <c r="E205" s="14" t="s">
        <v>141</v>
      </c>
      <c r="F205" s="15"/>
      <c r="G205" s="15"/>
      <c r="H205" s="15"/>
      <c r="I205" s="15"/>
      <c r="J205" s="15"/>
      <c r="K205" s="15"/>
      <c r="L205" s="15"/>
      <c r="M205" s="15"/>
      <c r="N205" s="15"/>
      <c r="O205" s="15"/>
      <c r="P205" s="15"/>
      <c r="Q205" s="15"/>
      <c r="R205" s="15"/>
      <c r="S205" s="15"/>
      <c r="T205" s="15"/>
      <c r="U205" s="15"/>
      <c r="V205" s="15"/>
      <c r="AG205" s="16"/>
      <c r="AH205" s="17"/>
      <c r="AI205" s="17"/>
      <c r="AJ205" s="17"/>
      <c r="AK205" s="17"/>
      <c r="AL205" s="17"/>
      <c r="AM205" s="17"/>
      <c r="AN205" s="17"/>
      <c r="AO205" s="17"/>
      <c r="AP205" s="17"/>
      <c r="AQ205" s="17"/>
      <c r="AR205" s="17"/>
      <c r="AS205" s="17"/>
      <c r="AT205" s="17"/>
      <c r="AU205" s="17"/>
      <c r="AV205" s="17"/>
      <c r="AW205" s="17"/>
      <c r="AX205" s="17"/>
      <c r="AY205" s="17"/>
      <c r="AZ205" s="17"/>
      <c r="BA205" s="17"/>
      <c r="BE205" s="16" t="s">
        <v>21</v>
      </c>
      <c r="BF205" s="17"/>
      <c r="BG205" s="17"/>
      <c r="BH205" s="17"/>
      <c r="BI205" s="17"/>
      <c r="BJ205" s="17"/>
      <c r="BK205" s="17"/>
      <c r="BL205" s="17"/>
      <c r="BM205" s="17"/>
      <c r="BN205" s="17"/>
      <c r="BO205" s="17"/>
      <c r="BP205" s="17"/>
      <c r="BQ205" s="17"/>
      <c r="BR205" s="17"/>
      <c r="BS205" s="17"/>
      <c r="BT205" s="17"/>
      <c r="BU205" s="17"/>
      <c r="BV205" s="17"/>
      <c r="BW205" s="17"/>
      <c r="BX205" s="17"/>
      <c r="BY205" s="17"/>
    </row>
    <row r="206" spans="5:77" x14ac:dyDescent="0.25">
      <c r="E206" s="14" t="s">
        <v>187</v>
      </c>
      <c r="F206" s="15"/>
      <c r="G206" s="15"/>
      <c r="H206" s="15"/>
      <c r="I206" s="15"/>
      <c r="J206" s="15"/>
      <c r="K206" s="15"/>
      <c r="L206" s="15"/>
      <c r="M206" s="15"/>
      <c r="N206" s="15"/>
      <c r="O206" s="15"/>
      <c r="P206" s="15"/>
      <c r="Q206" s="15"/>
      <c r="R206" s="15"/>
      <c r="S206" s="15"/>
      <c r="T206" s="15"/>
      <c r="U206" s="15"/>
      <c r="V206" s="15"/>
      <c r="AG206" s="16" t="s">
        <v>130</v>
      </c>
      <c r="AH206" s="17"/>
      <c r="AI206" s="17"/>
      <c r="AJ206" s="17"/>
      <c r="AK206" s="17"/>
      <c r="AL206" s="17"/>
      <c r="AM206" s="17"/>
      <c r="AN206" s="17"/>
      <c r="AO206" s="17"/>
      <c r="AP206" s="17"/>
      <c r="AQ206" s="17"/>
      <c r="AR206" s="17"/>
      <c r="AS206" s="17"/>
      <c r="AT206" s="17"/>
      <c r="AU206" s="17"/>
      <c r="AV206" s="17"/>
      <c r="AW206" s="17"/>
      <c r="AX206" s="17"/>
      <c r="AY206" s="17"/>
      <c r="AZ206" s="17"/>
      <c r="BA206" s="17"/>
      <c r="BE206" s="16"/>
      <c r="BF206" s="17"/>
      <c r="BG206" s="17"/>
      <c r="BH206" s="17"/>
      <c r="BI206" s="17"/>
      <c r="BJ206" s="17"/>
      <c r="BK206" s="17"/>
      <c r="BL206" s="17"/>
      <c r="BM206" s="17"/>
      <c r="BN206" s="17"/>
      <c r="BO206" s="17"/>
      <c r="BP206" s="17"/>
      <c r="BQ206" s="17"/>
      <c r="BR206" s="17"/>
      <c r="BS206" s="17"/>
      <c r="BT206" s="17"/>
      <c r="BU206" s="17"/>
      <c r="BV206" s="17"/>
      <c r="BW206" s="17"/>
      <c r="BX206" s="17"/>
      <c r="BY206" s="17"/>
    </row>
    <row r="207" spans="5:77" x14ac:dyDescent="0.25">
      <c r="E207" s="14" t="s">
        <v>142</v>
      </c>
      <c r="F207" s="15"/>
      <c r="G207" s="15"/>
      <c r="H207" s="15"/>
      <c r="I207" s="15"/>
      <c r="J207" s="15"/>
      <c r="K207" s="15"/>
      <c r="L207" s="15"/>
      <c r="M207" s="15"/>
      <c r="N207" s="15"/>
      <c r="O207" s="15"/>
      <c r="P207" s="15"/>
      <c r="Q207" s="15"/>
      <c r="R207" s="15"/>
      <c r="S207" s="15"/>
      <c r="T207" s="15"/>
      <c r="U207" s="15"/>
      <c r="V207" s="15"/>
      <c r="AG207" s="16" t="s">
        <v>22</v>
      </c>
      <c r="AH207" s="17"/>
      <c r="AI207" s="17"/>
      <c r="AJ207" s="17"/>
      <c r="AK207" s="17"/>
      <c r="AL207" s="17"/>
      <c r="AM207" s="17"/>
      <c r="AN207" s="17"/>
      <c r="AO207" s="17"/>
      <c r="AP207" s="17"/>
      <c r="AQ207" s="17"/>
      <c r="AR207" s="17"/>
      <c r="AS207" s="17"/>
      <c r="AT207" s="17"/>
      <c r="AU207" s="17"/>
      <c r="AV207" s="17"/>
      <c r="AW207" s="17"/>
      <c r="AX207" s="17"/>
      <c r="AY207" s="17"/>
      <c r="AZ207" s="17"/>
      <c r="BA207" s="17"/>
      <c r="BE207" s="16" t="s">
        <v>130</v>
      </c>
      <c r="BF207" s="17"/>
      <c r="BG207" s="17"/>
      <c r="BH207" s="17"/>
      <c r="BI207" s="17"/>
      <c r="BJ207" s="17"/>
      <c r="BK207" s="17"/>
      <c r="BL207" s="17"/>
      <c r="BM207" s="17"/>
      <c r="BN207" s="17"/>
      <c r="BO207" s="17"/>
      <c r="BP207" s="17"/>
      <c r="BQ207" s="17"/>
      <c r="BR207" s="17"/>
      <c r="BS207" s="17"/>
      <c r="BT207" s="17"/>
      <c r="BU207" s="17"/>
      <c r="BV207" s="17"/>
      <c r="BW207" s="17"/>
      <c r="BX207" s="17"/>
      <c r="BY207" s="17"/>
    </row>
    <row r="208" spans="5:77" x14ac:dyDescent="0.25">
      <c r="E208" s="14" t="s">
        <v>188</v>
      </c>
      <c r="F208" s="15"/>
      <c r="G208" s="15"/>
      <c r="H208" s="15"/>
      <c r="I208" s="15"/>
      <c r="J208" s="15"/>
      <c r="K208" s="15"/>
      <c r="L208" s="15"/>
      <c r="M208" s="15"/>
      <c r="N208" s="15"/>
      <c r="O208" s="15"/>
      <c r="P208" s="15"/>
      <c r="Q208" s="15"/>
      <c r="R208" s="15"/>
      <c r="S208" s="15"/>
      <c r="T208" s="15"/>
      <c r="U208" s="15"/>
      <c r="V208" s="15"/>
      <c r="AG208" s="16" t="s">
        <v>312</v>
      </c>
      <c r="AH208" s="17"/>
      <c r="AI208" s="17"/>
      <c r="AJ208" s="17"/>
      <c r="AK208" s="17"/>
      <c r="AL208" s="17"/>
      <c r="AM208" s="17"/>
      <c r="AN208" s="17"/>
      <c r="AO208" s="17"/>
      <c r="AP208" s="17"/>
      <c r="AQ208" s="17"/>
      <c r="AR208" s="17"/>
      <c r="AS208" s="17"/>
      <c r="AT208" s="17"/>
      <c r="AU208" s="17"/>
      <c r="AV208" s="17"/>
      <c r="AW208" s="17"/>
      <c r="AX208" s="17"/>
      <c r="AY208" s="17"/>
      <c r="AZ208" s="17"/>
      <c r="BA208" s="17"/>
      <c r="BE208" s="16" t="s">
        <v>22</v>
      </c>
      <c r="BF208" s="17"/>
      <c r="BG208" s="17"/>
      <c r="BH208" s="17"/>
      <c r="BI208" s="17"/>
      <c r="BJ208" s="17"/>
      <c r="BK208" s="17"/>
      <c r="BL208" s="17"/>
      <c r="BM208" s="17"/>
      <c r="BN208" s="17"/>
      <c r="BO208" s="17"/>
      <c r="BP208" s="17"/>
      <c r="BQ208" s="17"/>
      <c r="BR208" s="17"/>
      <c r="BS208" s="17"/>
      <c r="BT208" s="17"/>
      <c r="BU208" s="17"/>
      <c r="BV208" s="17"/>
      <c r="BW208" s="17"/>
      <c r="BX208" s="17"/>
      <c r="BY208" s="17"/>
    </row>
    <row r="209" spans="5:77" x14ac:dyDescent="0.25">
      <c r="E209" s="14" t="s">
        <v>189</v>
      </c>
      <c r="F209" s="15"/>
      <c r="G209" s="15"/>
      <c r="H209" s="15"/>
      <c r="I209" s="15"/>
      <c r="J209" s="15"/>
      <c r="K209" s="15"/>
      <c r="L209" s="15"/>
      <c r="M209" s="15"/>
      <c r="N209" s="15"/>
      <c r="O209" s="15"/>
      <c r="P209" s="15"/>
      <c r="Q209" s="15"/>
      <c r="R209" s="15"/>
      <c r="S209" s="15"/>
      <c r="T209" s="15"/>
      <c r="U209" s="15"/>
      <c r="V209" s="15"/>
      <c r="AG209" s="16" t="s">
        <v>309</v>
      </c>
      <c r="AH209" s="17"/>
      <c r="AI209" s="17"/>
      <c r="AJ209" s="17"/>
      <c r="AK209" s="17"/>
      <c r="AL209" s="17"/>
      <c r="AM209" s="17"/>
      <c r="AN209" s="17"/>
      <c r="AO209" s="17"/>
      <c r="AP209" s="17"/>
      <c r="AQ209" s="17"/>
      <c r="AR209" s="17"/>
      <c r="AS209" s="17"/>
      <c r="AT209" s="17"/>
      <c r="AU209" s="17"/>
      <c r="AV209" s="17"/>
      <c r="AW209" s="17"/>
      <c r="AX209" s="17"/>
      <c r="AY209" s="17"/>
      <c r="AZ209" s="17"/>
      <c r="BA209" s="17"/>
      <c r="BE209" s="16" t="s">
        <v>312</v>
      </c>
      <c r="BF209" s="17"/>
      <c r="BG209" s="17"/>
      <c r="BH209" s="17"/>
      <c r="BI209" s="17"/>
      <c r="BJ209" s="17"/>
      <c r="BK209" s="17"/>
      <c r="BL209" s="17"/>
      <c r="BM209" s="17"/>
      <c r="BN209" s="17"/>
      <c r="BO209" s="17"/>
      <c r="BP209" s="17"/>
      <c r="BQ209" s="17"/>
      <c r="BR209" s="17"/>
      <c r="BS209" s="17"/>
      <c r="BT209" s="17"/>
      <c r="BU209" s="17"/>
      <c r="BV209" s="17"/>
      <c r="BW209" s="17"/>
      <c r="BX209" s="17"/>
      <c r="BY209" s="17"/>
    </row>
    <row r="210" spans="5:77" x14ac:dyDescent="0.25">
      <c r="E210" s="14" t="s">
        <v>190</v>
      </c>
      <c r="F210" s="15"/>
      <c r="G210" s="15"/>
      <c r="H210" s="15"/>
      <c r="I210" s="15"/>
      <c r="J210" s="15"/>
      <c r="K210" s="15"/>
      <c r="L210" s="15"/>
      <c r="M210" s="15"/>
      <c r="N210" s="15"/>
      <c r="O210" s="15"/>
      <c r="P210" s="15"/>
      <c r="Q210" s="15"/>
      <c r="R210" s="15"/>
      <c r="S210" s="15"/>
      <c r="T210" s="15"/>
      <c r="U210" s="15"/>
      <c r="V210" s="15"/>
      <c r="AG210" s="16" t="s">
        <v>310</v>
      </c>
      <c r="AH210" s="17"/>
      <c r="AI210" s="17"/>
      <c r="AJ210" s="17"/>
      <c r="AK210" s="17"/>
      <c r="AL210" s="17"/>
      <c r="AM210" s="17"/>
      <c r="AN210" s="17"/>
      <c r="AO210" s="17"/>
      <c r="AP210" s="17"/>
      <c r="AQ210" s="17"/>
      <c r="AR210" s="17"/>
      <c r="AS210" s="17"/>
      <c r="AT210" s="17"/>
      <c r="AU210" s="17"/>
      <c r="AV210" s="17"/>
      <c r="AW210" s="17"/>
      <c r="AX210" s="17"/>
      <c r="AY210" s="17"/>
      <c r="AZ210" s="17"/>
      <c r="BA210" s="17"/>
      <c r="BE210" s="16" t="s">
        <v>328</v>
      </c>
      <c r="BF210" s="17"/>
      <c r="BG210" s="17"/>
      <c r="BH210" s="17"/>
      <c r="BI210" s="17"/>
      <c r="BJ210" s="17"/>
      <c r="BK210" s="17"/>
      <c r="BL210" s="17"/>
      <c r="BM210" s="17"/>
      <c r="BN210" s="17"/>
      <c r="BO210" s="17"/>
      <c r="BP210" s="17"/>
      <c r="BQ210" s="17"/>
      <c r="BR210" s="17"/>
      <c r="BS210" s="17"/>
      <c r="BT210" s="17"/>
      <c r="BU210" s="17"/>
      <c r="BV210" s="17"/>
      <c r="BW210" s="17"/>
      <c r="BX210" s="17"/>
      <c r="BY210" s="17"/>
    </row>
    <row r="211" spans="5:77" x14ac:dyDescent="0.25">
      <c r="E211" s="14" t="s">
        <v>92</v>
      </c>
      <c r="F211" s="15"/>
      <c r="G211" s="15"/>
      <c r="H211" s="15"/>
      <c r="I211" s="15"/>
      <c r="J211" s="15"/>
      <c r="K211" s="15"/>
      <c r="L211" s="15"/>
      <c r="M211" s="15"/>
      <c r="N211" s="15"/>
      <c r="O211" s="15"/>
      <c r="P211" s="15"/>
      <c r="Q211" s="15"/>
      <c r="R211" s="15"/>
      <c r="S211" s="15"/>
      <c r="T211" s="15"/>
      <c r="U211" s="15"/>
      <c r="V211" s="15"/>
      <c r="AG211" s="16" t="s">
        <v>311</v>
      </c>
      <c r="AH211" s="17"/>
      <c r="AI211" s="17"/>
      <c r="AJ211" s="17"/>
      <c r="AK211" s="17"/>
      <c r="AL211" s="17"/>
      <c r="AM211" s="17"/>
      <c r="AN211" s="17"/>
      <c r="AO211" s="17"/>
      <c r="AP211" s="17"/>
      <c r="AQ211" s="17"/>
      <c r="AR211" s="17"/>
      <c r="AS211" s="17"/>
      <c r="AT211" s="17"/>
      <c r="AU211" s="17"/>
      <c r="AV211" s="17"/>
      <c r="AW211" s="17"/>
      <c r="AX211" s="17"/>
      <c r="AY211" s="17"/>
      <c r="AZ211" s="17"/>
      <c r="BA211" s="17"/>
      <c r="BE211" s="16" t="s">
        <v>309</v>
      </c>
      <c r="BF211" s="17"/>
      <c r="BG211" s="17"/>
      <c r="BH211" s="17"/>
      <c r="BI211" s="17"/>
      <c r="BJ211" s="17"/>
      <c r="BK211" s="17"/>
      <c r="BL211" s="17"/>
      <c r="BM211" s="17"/>
      <c r="BN211" s="17"/>
      <c r="BO211" s="17"/>
      <c r="BP211" s="17"/>
      <c r="BQ211" s="17"/>
      <c r="BR211" s="17"/>
      <c r="BS211" s="17"/>
      <c r="BT211" s="17"/>
      <c r="BU211" s="17"/>
      <c r="BV211" s="17"/>
      <c r="BW211" s="17"/>
      <c r="BX211" s="17"/>
      <c r="BY211" s="17"/>
    </row>
    <row r="212" spans="5:77" x14ac:dyDescent="0.25">
      <c r="E212" s="14" t="s">
        <v>36</v>
      </c>
      <c r="F212" s="15"/>
      <c r="G212" s="15"/>
      <c r="H212" s="15"/>
      <c r="I212" s="15"/>
      <c r="J212" s="15"/>
      <c r="K212" s="15"/>
      <c r="L212" s="15"/>
      <c r="M212" s="15"/>
      <c r="N212" s="15"/>
      <c r="O212" s="15"/>
      <c r="P212" s="15"/>
      <c r="Q212" s="15"/>
      <c r="R212" s="15"/>
      <c r="S212" s="15"/>
      <c r="T212" s="15"/>
      <c r="U212" s="15"/>
      <c r="V212" s="15"/>
      <c r="AG212" s="16" t="s">
        <v>313</v>
      </c>
      <c r="AH212" s="17"/>
      <c r="AI212" s="17"/>
      <c r="AJ212" s="17"/>
      <c r="AK212" s="17"/>
      <c r="AL212" s="17"/>
      <c r="AM212" s="17"/>
      <c r="AN212" s="17"/>
      <c r="AO212" s="17"/>
      <c r="AP212" s="17"/>
      <c r="AQ212" s="17"/>
      <c r="AR212" s="17"/>
      <c r="AS212" s="17"/>
      <c r="AT212" s="17"/>
      <c r="AU212" s="17"/>
      <c r="AV212" s="17"/>
      <c r="AW212" s="17"/>
      <c r="AX212" s="17"/>
      <c r="AY212" s="17"/>
      <c r="AZ212" s="17"/>
      <c r="BA212" s="17"/>
      <c r="BE212" s="16" t="s">
        <v>310</v>
      </c>
      <c r="BF212" s="17"/>
      <c r="BG212" s="17"/>
      <c r="BH212" s="17"/>
      <c r="BI212" s="17"/>
      <c r="BJ212" s="17"/>
      <c r="BK212" s="17"/>
      <c r="BL212" s="17"/>
      <c r="BM212" s="17"/>
      <c r="BN212" s="17"/>
      <c r="BO212" s="17"/>
      <c r="BP212" s="17"/>
      <c r="BQ212" s="17"/>
      <c r="BR212" s="17"/>
      <c r="BS212" s="17"/>
      <c r="BT212" s="17"/>
      <c r="BU212" s="17"/>
      <c r="BV212" s="17"/>
      <c r="BW212" s="17"/>
      <c r="BX212" s="17"/>
      <c r="BY212" s="17"/>
    </row>
    <row r="213" spans="5:77" x14ac:dyDescent="0.25">
      <c r="E213" s="14" t="s">
        <v>42</v>
      </c>
      <c r="F213" s="15"/>
      <c r="G213" s="15"/>
      <c r="H213" s="15"/>
      <c r="I213" s="15"/>
      <c r="J213" s="15"/>
      <c r="K213" s="15"/>
      <c r="L213" s="15"/>
      <c r="M213" s="15"/>
      <c r="N213" s="15"/>
      <c r="O213" s="15"/>
      <c r="P213" s="15"/>
      <c r="Q213" s="15"/>
      <c r="R213" s="15"/>
      <c r="S213" s="15"/>
      <c r="T213" s="15"/>
      <c r="U213" s="15"/>
      <c r="V213" s="15"/>
      <c r="AG213" s="16"/>
      <c r="AH213" s="17"/>
      <c r="AI213" s="17"/>
      <c r="AJ213" s="17"/>
      <c r="AK213" s="17"/>
      <c r="AL213" s="17"/>
      <c r="AM213" s="17"/>
      <c r="AN213" s="17"/>
      <c r="AO213" s="17"/>
      <c r="AP213" s="17"/>
      <c r="AQ213" s="17"/>
      <c r="AR213" s="17"/>
      <c r="AS213" s="17"/>
      <c r="AT213" s="17"/>
      <c r="AU213" s="17"/>
      <c r="AV213" s="17"/>
      <c r="AW213" s="17"/>
      <c r="AX213" s="17"/>
      <c r="AY213" s="17"/>
      <c r="AZ213" s="17"/>
      <c r="BA213" s="17"/>
      <c r="BE213" s="16" t="s">
        <v>311</v>
      </c>
      <c r="BF213" s="17"/>
      <c r="BG213" s="17"/>
      <c r="BH213" s="17"/>
      <c r="BI213" s="17"/>
      <c r="BJ213" s="17"/>
      <c r="BK213" s="17"/>
      <c r="BL213" s="17"/>
      <c r="BM213" s="17"/>
      <c r="BN213" s="17"/>
      <c r="BO213" s="17"/>
      <c r="BP213" s="17"/>
      <c r="BQ213" s="17"/>
      <c r="BR213" s="17"/>
      <c r="BS213" s="17"/>
      <c r="BT213" s="17"/>
      <c r="BU213" s="17"/>
      <c r="BV213" s="17"/>
      <c r="BW213" s="17"/>
      <c r="BX213" s="17"/>
      <c r="BY213" s="17"/>
    </row>
    <row r="214" spans="5:77" x14ac:dyDescent="0.25">
      <c r="E214" s="14" t="s">
        <v>43</v>
      </c>
      <c r="F214" s="15"/>
      <c r="G214" s="15"/>
      <c r="H214" s="15"/>
      <c r="I214" s="15"/>
      <c r="J214" s="15"/>
      <c r="K214" s="15"/>
      <c r="L214" s="15"/>
      <c r="M214" s="15"/>
      <c r="N214" s="15"/>
      <c r="O214" s="15"/>
      <c r="P214" s="15"/>
      <c r="Q214" s="15"/>
      <c r="R214" s="15"/>
      <c r="S214" s="15"/>
      <c r="T214" s="15"/>
      <c r="U214" s="15"/>
      <c r="V214" s="15"/>
      <c r="AG214" s="16" t="s">
        <v>27</v>
      </c>
      <c r="AH214" s="17"/>
      <c r="AI214" s="17"/>
      <c r="AJ214" s="17"/>
      <c r="AK214" s="17"/>
      <c r="AL214" s="17"/>
      <c r="AM214" s="17"/>
      <c r="AN214" s="17"/>
      <c r="AO214" s="17"/>
      <c r="AP214" s="17"/>
      <c r="AQ214" s="17"/>
      <c r="AR214" s="17"/>
      <c r="AS214" s="17"/>
      <c r="AT214" s="17"/>
      <c r="AU214" s="17"/>
      <c r="AV214" s="17"/>
      <c r="AW214" s="17"/>
      <c r="AX214" s="17"/>
      <c r="AY214" s="17"/>
      <c r="AZ214" s="17"/>
      <c r="BA214" s="17"/>
      <c r="BE214" s="16" t="s">
        <v>313</v>
      </c>
      <c r="BF214" s="17"/>
      <c r="BG214" s="17"/>
      <c r="BH214" s="17"/>
      <c r="BI214" s="17"/>
      <c r="BJ214" s="17"/>
      <c r="BK214" s="17"/>
      <c r="BL214" s="17"/>
      <c r="BM214" s="17"/>
      <c r="BN214" s="17"/>
      <c r="BO214" s="17"/>
      <c r="BP214" s="17"/>
      <c r="BQ214" s="17"/>
      <c r="BR214" s="17"/>
      <c r="BS214" s="17"/>
      <c r="BT214" s="17"/>
      <c r="BU214" s="17"/>
      <c r="BV214" s="17"/>
      <c r="BW214" s="17"/>
      <c r="BX214" s="17"/>
      <c r="BY214" s="17"/>
    </row>
    <row r="215" spans="5:77" x14ac:dyDescent="0.25">
      <c r="E215" s="14" t="s">
        <v>32</v>
      </c>
      <c r="F215" s="15"/>
      <c r="G215" s="15"/>
      <c r="H215" s="15"/>
      <c r="I215" s="15"/>
      <c r="J215" s="15"/>
      <c r="K215" s="15"/>
      <c r="L215" s="15"/>
      <c r="M215" s="15"/>
      <c r="N215" s="15"/>
      <c r="O215" s="15"/>
      <c r="P215" s="15"/>
      <c r="Q215" s="15"/>
      <c r="R215" s="15"/>
      <c r="S215" s="15"/>
      <c r="T215" s="15"/>
      <c r="U215" s="15"/>
      <c r="V215" s="15"/>
      <c r="AG215" s="16" t="s">
        <v>23</v>
      </c>
      <c r="AH215" s="17"/>
      <c r="AI215" s="17"/>
      <c r="AJ215" s="17"/>
      <c r="AK215" s="17"/>
      <c r="AL215" s="17"/>
      <c r="AM215" s="17"/>
      <c r="AN215" s="17"/>
      <c r="AO215" s="17"/>
      <c r="AP215" s="17"/>
      <c r="AQ215" s="17"/>
      <c r="AR215" s="17"/>
      <c r="AS215" s="17"/>
      <c r="AT215" s="17"/>
      <c r="AU215" s="17"/>
      <c r="AV215" s="17"/>
      <c r="AW215" s="17"/>
      <c r="AX215" s="17"/>
      <c r="AY215" s="17"/>
      <c r="AZ215" s="17"/>
      <c r="BA215" s="17"/>
      <c r="BE215" s="16"/>
      <c r="BF215" s="17"/>
      <c r="BG215" s="17"/>
      <c r="BH215" s="17"/>
      <c r="BI215" s="17"/>
      <c r="BJ215" s="17"/>
      <c r="BK215" s="17"/>
      <c r="BL215" s="17"/>
      <c r="BM215" s="17"/>
      <c r="BN215" s="17"/>
      <c r="BO215" s="17"/>
      <c r="BP215" s="17"/>
      <c r="BQ215" s="17"/>
      <c r="BR215" s="17"/>
      <c r="BS215" s="17"/>
      <c r="BT215" s="17"/>
      <c r="BU215" s="17"/>
      <c r="BV215" s="17"/>
      <c r="BW215" s="17"/>
      <c r="BX215" s="17"/>
      <c r="BY215" s="17"/>
    </row>
    <row r="216" spans="5:77" x14ac:dyDescent="0.25">
      <c r="E216" s="14" t="s">
        <v>53</v>
      </c>
      <c r="F216" s="15"/>
      <c r="G216" s="15"/>
      <c r="H216" s="15"/>
      <c r="I216" s="15"/>
      <c r="J216" s="15"/>
      <c r="K216" s="15"/>
      <c r="L216" s="15"/>
      <c r="M216" s="15"/>
      <c r="N216" s="15"/>
      <c r="O216" s="15"/>
      <c r="P216" s="15"/>
      <c r="Q216" s="15"/>
      <c r="R216" s="15"/>
      <c r="S216" s="15"/>
      <c r="T216" s="15"/>
      <c r="U216" s="15"/>
      <c r="V216" s="15"/>
      <c r="BE216" s="16" t="s">
        <v>27</v>
      </c>
      <c r="BF216" s="17"/>
      <c r="BG216" s="17"/>
      <c r="BH216" s="17"/>
      <c r="BI216" s="17"/>
      <c r="BJ216" s="17"/>
      <c r="BK216" s="17"/>
      <c r="BL216" s="17"/>
      <c r="BM216" s="17"/>
      <c r="BN216" s="17"/>
      <c r="BO216" s="17"/>
      <c r="BP216" s="17"/>
      <c r="BQ216" s="17"/>
      <c r="BR216" s="17"/>
      <c r="BS216" s="17"/>
      <c r="BT216" s="17"/>
      <c r="BU216" s="17"/>
      <c r="BV216" s="17"/>
      <c r="BW216" s="17"/>
      <c r="BX216" s="17"/>
      <c r="BY216" s="17"/>
    </row>
    <row r="217" spans="5:77" x14ac:dyDescent="0.25">
      <c r="E217" s="14" t="s">
        <v>52</v>
      </c>
      <c r="F217" s="15"/>
      <c r="G217" s="15"/>
      <c r="H217" s="15"/>
      <c r="I217" s="15"/>
      <c r="J217" s="15"/>
      <c r="K217" s="15"/>
      <c r="L217" s="15"/>
      <c r="M217" s="15"/>
      <c r="N217" s="15"/>
      <c r="O217" s="15"/>
      <c r="P217" s="15"/>
      <c r="Q217" s="15"/>
      <c r="R217" s="15"/>
      <c r="S217" s="15"/>
      <c r="T217" s="15"/>
      <c r="U217" s="15"/>
      <c r="V217" s="15"/>
      <c r="BE217" s="16" t="s">
        <v>23</v>
      </c>
      <c r="BF217" s="17"/>
      <c r="BG217" s="17"/>
      <c r="BH217" s="17"/>
      <c r="BI217" s="17"/>
      <c r="BJ217" s="17"/>
      <c r="BK217" s="17"/>
      <c r="BL217" s="17"/>
      <c r="BM217" s="17"/>
      <c r="BN217" s="17"/>
      <c r="BO217" s="17"/>
      <c r="BP217" s="17"/>
      <c r="BQ217" s="17"/>
      <c r="BR217" s="17"/>
      <c r="BS217" s="17"/>
      <c r="BT217" s="17"/>
      <c r="BU217" s="17"/>
      <c r="BV217" s="17"/>
      <c r="BW217" s="17"/>
      <c r="BX217" s="17"/>
      <c r="BY217" s="17"/>
    </row>
    <row r="218" spans="5:77" x14ac:dyDescent="0.25">
      <c r="E218" s="14" t="s">
        <v>55</v>
      </c>
      <c r="F218" s="15"/>
      <c r="G218" s="15"/>
      <c r="H218" s="15"/>
      <c r="I218" s="15"/>
      <c r="J218" s="15"/>
      <c r="K218" s="15"/>
      <c r="L218" s="15"/>
      <c r="M218" s="15"/>
      <c r="N218" s="15"/>
      <c r="O218" s="15"/>
      <c r="P218" s="15"/>
      <c r="Q218" s="15"/>
      <c r="R218" s="15"/>
      <c r="S218" s="15"/>
      <c r="T218" s="15"/>
      <c r="U218" s="15"/>
      <c r="V218" s="15"/>
    </row>
    <row r="219" spans="5:77" x14ac:dyDescent="0.25">
      <c r="E219" s="14" t="s">
        <v>54</v>
      </c>
      <c r="F219" s="15"/>
      <c r="G219" s="15"/>
      <c r="H219" s="15"/>
      <c r="I219" s="15"/>
      <c r="J219" s="15"/>
      <c r="K219" s="15"/>
      <c r="L219" s="15"/>
      <c r="M219" s="15"/>
      <c r="N219" s="15"/>
      <c r="O219" s="15"/>
      <c r="P219" s="15"/>
      <c r="Q219" s="15"/>
      <c r="R219" s="15"/>
      <c r="S219" s="15"/>
      <c r="T219" s="15"/>
      <c r="U219" s="15"/>
      <c r="V219" s="15"/>
    </row>
    <row r="220" spans="5:77" x14ac:dyDescent="0.25">
      <c r="E220" s="14" t="s">
        <v>193</v>
      </c>
      <c r="F220" s="15"/>
      <c r="G220" s="15"/>
      <c r="H220" s="15"/>
      <c r="I220" s="15"/>
      <c r="J220" s="15"/>
      <c r="K220" s="15"/>
      <c r="L220" s="15"/>
      <c r="M220" s="15"/>
      <c r="N220" s="15"/>
      <c r="O220" s="15"/>
      <c r="P220" s="15"/>
      <c r="Q220" s="15"/>
      <c r="R220" s="15"/>
      <c r="S220" s="15"/>
      <c r="T220" s="15"/>
      <c r="U220" s="15"/>
      <c r="V220" s="15"/>
    </row>
    <row r="221" spans="5:77" x14ac:dyDescent="0.25">
      <c r="E221" s="18" t="s">
        <v>97</v>
      </c>
      <c r="F221" s="15"/>
      <c r="G221" s="15"/>
      <c r="H221" s="15"/>
      <c r="I221" s="15"/>
      <c r="J221" s="15"/>
      <c r="K221" s="15"/>
      <c r="L221" s="15"/>
      <c r="M221" s="15"/>
      <c r="N221" s="15"/>
      <c r="O221" s="15"/>
      <c r="P221" s="15"/>
      <c r="Q221" s="15"/>
      <c r="R221" s="15"/>
      <c r="S221" s="15"/>
      <c r="T221" s="15"/>
      <c r="U221" s="15"/>
      <c r="V221" s="15"/>
    </row>
    <row r="223" spans="5:77" x14ac:dyDescent="0.25">
      <c r="E223" s="16" t="s">
        <v>21</v>
      </c>
      <c r="F223" s="17"/>
      <c r="G223" s="17"/>
      <c r="H223" s="17"/>
      <c r="I223" s="17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  <c r="AA223" s="17"/>
    </row>
    <row r="224" spans="5:77" x14ac:dyDescent="0.25">
      <c r="E224" s="16"/>
      <c r="F224" s="17"/>
      <c r="G224" s="17"/>
      <c r="H224" s="17"/>
      <c r="I224" s="1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  <c r="AA224" s="17"/>
    </row>
    <row r="225" spans="5:27" x14ac:dyDescent="0.25">
      <c r="E225" s="16" t="s">
        <v>130</v>
      </c>
      <c r="F225" s="17"/>
      <c r="G225" s="17"/>
      <c r="H225" s="17"/>
      <c r="I225" s="1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  <c r="AA225" s="17"/>
    </row>
    <row r="226" spans="5:27" x14ac:dyDescent="0.25">
      <c r="E226" s="16" t="s">
        <v>22</v>
      </c>
      <c r="F226" s="17"/>
      <c r="G226" s="17"/>
      <c r="H226" s="17"/>
      <c r="I226" s="1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  <c r="AA226" s="17"/>
    </row>
    <row r="227" spans="5:27" x14ac:dyDescent="0.25">
      <c r="E227" s="16" t="s">
        <v>196</v>
      </c>
      <c r="F227" s="17"/>
      <c r="G227" s="17"/>
      <c r="H227" s="17"/>
      <c r="I227" s="1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  <c r="AA227" s="17"/>
    </row>
    <row r="228" spans="5:27" x14ac:dyDescent="0.25">
      <c r="E228" s="19" t="s">
        <v>191</v>
      </c>
      <c r="F228" s="17"/>
      <c r="G228" s="17"/>
      <c r="H228" s="17"/>
      <c r="I228" s="1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  <c r="AA228" s="17"/>
    </row>
    <row r="229" spans="5:27" x14ac:dyDescent="0.25">
      <c r="E229" s="19" t="s">
        <v>192</v>
      </c>
      <c r="F229" s="17"/>
      <c r="G229" s="17"/>
      <c r="H229" s="17"/>
      <c r="I229" s="1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  <c r="AA229" s="17"/>
    </row>
    <row r="230" spans="5:27" x14ac:dyDescent="0.25">
      <c r="E230" s="16" t="s">
        <v>194</v>
      </c>
      <c r="F230" s="17"/>
      <c r="G230" s="17"/>
      <c r="H230" s="17"/>
      <c r="I230" s="1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  <c r="AA230" s="17"/>
    </row>
    <row r="231" spans="5:27" x14ac:dyDescent="0.25">
      <c r="E231" s="16"/>
      <c r="F231" s="17"/>
      <c r="G231" s="17"/>
      <c r="H231" s="17"/>
      <c r="I231" s="17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  <c r="AA231" s="17"/>
    </row>
    <row r="232" spans="5:27" x14ac:dyDescent="0.25">
      <c r="E232" s="16" t="s">
        <v>27</v>
      </c>
      <c r="F232" s="17"/>
      <c r="G232" s="17"/>
      <c r="H232" s="17"/>
      <c r="I232" s="17"/>
      <c r="J232" s="17"/>
      <c r="K232" s="17"/>
      <c r="L232" s="17"/>
      <c r="M232" s="17"/>
      <c r="N232" s="17"/>
      <c r="O232" s="17"/>
      <c r="P232" s="17"/>
      <c r="Q232" s="17"/>
      <c r="R232" s="17"/>
      <c r="S232" s="17"/>
      <c r="T232" s="17"/>
      <c r="U232" s="17"/>
      <c r="V232" s="17"/>
      <c r="W232" s="17"/>
      <c r="X232" s="17"/>
      <c r="Y232" s="17"/>
      <c r="Z232" s="17"/>
      <c r="AA232" s="17"/>
    </row>
    <row r="233" spans="5:27" x14ac:dyDescent="0.25">
      <c r="E233" s="16" t="s">
        <v>23</v>
      </c>
      <c r="F233" s="17"/>
      <c r="G233" s="17"/>
      <c r="H233" s="17"/>
      <c r="I233" s="17"/>
      <c r="J233" s="17"/>
      <c r="K233" s="17"/>
      <c r="L233" s="17"/>
      <c r="M233" s="17"/>
      <c r="N233" s="17"/>
      <c r="O233" s="17"/>
      <c r="P233" s="17"/>
      <c r="Q233" s="17"/>
      <c r="R233" s="17"/>
      <c r="S233" s="17"/>
      <c r="T233" s="17"/>
      <c r="U233" s="17"/>
      <c r="V233" s="17"/>
      <c r="W233" s="17"/>
      <c r="X233" s="17"/>
      <c r="Y233" s="17"/>
      <c r="Z233" s="17"/>
      <c r="AA233" s="17"/>
    </row>
    <row r="235" spans="5:27" x14ac:dyDescent="0.25">
      <c r="E235" s="1" t="s">
        <v>4</v>
      </c>
    </row>
    <row r="313" spans="5:5" x14ac:dyDescent="0.25">
      <c r="E313" s="1" t="s">
        <v>5</v>
      </c>
    </row>
    <row r="391" spans="5:5" x14ac:dyDescent="0.25">
      <c r="E391" s="21" t="s">
        <v>314</v>
      </c>
    </row>
    <row r="392" spans="5:5" x14ac:dyDescent="0.25">
      <c r="E392" t="s">
        <v>315</v>
      </c>
    </row>
    <row r="393" spans="5:5" x14ac:dyDescent="0.25">
      <c r="E393"/>
    </row>
    <row r="411" spans="5:5" customFormat="1" x14ac:dyDescent="0.25">
      <c r="E411" s="21" t="s">
        <v>331</v>
      </c>
    </row>
    <row r="412" spans="5:5" customFormat="1" x14ac:dyDescent="0.25">
      <c r="E412" t="s">
        <v>332</v>
      </c>
    </row>
    <row r="413" spans="5:5" customFormat="1" x14ac:dyDescent="0.25"/>
    <row r="414" spans="5:5" customFormat="1" x14ac:dyDescent="0.25"/>
    <row r="415" spans="5:5" customFormat="1" x14ac:dyDescent="0.25"/>
    <row r="416" spans="5:5" customFormat="1" x14ac:dyDescent="0.25"/>
    <row r="417" customFormat="1" x14ac:dyDescent="0.25"/>
    <row r="418" customFormat="1" x14ac:dyDescent="0.25"/>
    <row r="419" customFormat="1" x14ac:dyDescent="0.25"/>
    <row r="420" customFormat="1" x14ac:dyDescent="0.25"/>
    <row r="421" customFormat="1" x14ac:dyDescent="0.25"/>
    <row r="422" customFormat="1" x14ac:dyDescent="0.25"/>
    <row r="423" customFormat="1" x14ac:dyDescent="0.25"/>
    <row r="424" customFormat="1" x14ac:dyDescent="0.25"/>
    <row r="425" customFormat="1" x14ac:dyDescent="0.25"/>
    <row r="426" customFormat="1" x14ac:dyDescent="0.25"/>
    <row r="427" customFormat="1" x14ac:dyDescent="0.25"/>
    <row r="428" customFormat="1" x14ac:dyDescent="0.25"/>
    <row r="429" customFormat="1" x14ac:dyDescent="0.25"/>
    <row r="430" customFormat="1" x14ac:dyDescent="0.25"/>
    <row r="431" customFormat="1" x14ac:dyDescent="0.25"/>
    <row r="432" customFormat="1" x14ac:dyDescent="0.25"/>
    <row r="433" customFormat="1" x14ac:dyDescent="0.25"/>
    <row r="434" customFormat="1" x14ac:dyDescent="0.25"/>
    <row r="435" customFormat="1" x14ac:dyDescent="0.25"/>
    <row r="436" customFormat="1" x14ac:dyDescent="0.25"/>
    <row r="437" customFormat="1" x14ac:dyDescent="0.25"/>
    <row r="438" customFormat="1" x14ac:dyDescent="0.25"/>
    <row r="439" customFormat="1" x14ac:dyDescent="0.25"/>
    <row r="440" customFormat="1" x14ac:dyDescent="0.25"/>
    <row r="441" customFormat="1" x14ac:dyDescent="0.25"/>
    <row r="442" customFormat="1" x14ac:dyDescent="0.25"/>
    <row r="443" customFormat="1" x14ac:dyDescent="0.25"/>
    <row r="444" customFormat="1" x14ac:dyDescent="0.25"/>
    <row r="445" customFormat="1" x14ac:dyDescent="0.25"/>
    <row r="446" customFormat="1" x14ac:dyDescent="0.25"/>
    <row r="447" customFormat="1" x14ac:dyDescent="0.25"/>
    <row r="448" customFormat="1" x14ac:dyDescent="0.25"/>
    <row r="449" spans="5:25" customFormat="1" x14ac:dyDescent="0.25"/>
    <row r="450" spans="5:25" customFormat="1" x14ac:dyDescent="0.25"/>
    <row r="451" spans="5:25" customFormat="1" x14ac:dyDescent="0.25"/>
    <row r="452" spans="5:25" customFormat="1" x14ac:dyDescent="0.25"/>
    <row r="453" spans="5:25" customFormat="1" x14ac:dyDescent="0.25"/>
    <row r="454" spans="5:25" customFormat="1" x14ac:dyDescent="0.25"/>
    <row r="455" spans="5:25" customFormat="1" x14ac:dyDescent="0.25"/>
    <row r="456" spans="5:25" customFormat="1" x14ac:dyDescent="0.25"/>
    <row r="457" spans="5:25" customFormat="1" x14ac:dyDescent="0.25"/>
    <row r="458" spans="5:25" customFormat="1" x14ac:dyDescent="0.25"/>
    <row r="459" spans="5:25" customFormat="1" x14ac:dyDescent="0.25">
      <c r="E459" s="14" t="s">
        <v>2</v>
      </c>
      <c r="F459" s="15"/>
      <c r="G459" s="15"/>
      <c r="H459" s="15"/>
      <c r="I459" s="15"/>
      <c r="J459" s="15"/>
      <c r="K459" s="15"/>
      <c r="L459" s="15"/>
      <c r="M459" s="15"/>
      <c r="N459" s="15"/>
      <c r="O459" s="15"/>
      <c r="P459" s="15"/>
      <c r="Q459" s="15"/>
      <c r="R459" s="15"/>
      <c r="S459" s="15"/>
      <c r="T459" s="15"/>
      <c r="U459" s="15"/>
      <c r="V459" s="3"/>
      <c r="W459" s="3"/>
      <c r="X459" s="3"/>
      <c r="Y459" s="3"/>
    </row>
    <row r="460" spans="5:25" customFormat="1" x14ac:dyDescent="0.25">
      <c r="E460" s="14" t="s">
        <v>303</v>
      </c>
      <c r="F460" s="15"/>
      <c r="G460" s="15"/>
      <c r="H460" s="15"/>
      <c r="I460" s="15"/>
      <c r="J460" s="15"/>
      <c r="K460" s="15"/>
      <c r="L460" s="15"/>
      <c r="M460" s="15"/>
      <c r="N460" s="15"/>
      <c r="O460" s="15"/>
      <c r="P460" s="15"/>
      <c r="Q460" s="15"/>
      <c r="R460" s="15"/>
      <c r="S460" s="15"/>
      <c r="T460" s="15"/>
      <c r="U460" s="15"/>
      <c r="V460" s="3"/>
      <c r="W460" s="3"/>
      <c r="X460" s="3"/>
      <c r="Y460" s="3"/>
    </row>
    <row r="461" spans="5:25" customFormat="1" x14ac:dyDescent="0.25">
      <c r="E461" s="14" t="s">
        <v>306</v>
      </c>
      <c r="F461" s="15"/>
      <c r="G461" s="15"/>
      <c r="H461" s="15"/>
      <c r="I461" s="15"/>
      <c r="J461" s="15"/>
      <c r="K461" s="15"/>
      <c r="L461" s="15"/>
      <c r="M461" s="15"/>
      <c r="N461" s="15"/>
      <c r="O461" s="15"/>
      <c r="P461" s="15"/>
      <c r="Q461" s="15"/>
      <c r="R461" s="15"/>
      <c r="S461" s="15"/>
      <c r="T461" s="15"/>
      <c r="U461" s="15"/>
      <c r="V461" s="3"/>
      <c r="W461" s="3"/>
      <c r="X461" s="3"/>
      <c r="Y461" s="3"/>
    </row>
    <row r="462" spans="5:25" customFormat="1" x14ac:dyDescent="0.25">
      <c r="E462" s="14" t="s">
        <v>31</v>
      </c>
      <c r="F462" s="15"/>
      <c r="G462" s="15"/>
      <c r="H462" s="15"/>
      <c r="I462" s="15"/>
      <c r="J462" s="15"/>
      <c r="K462" s="15"/>
      <c r="L462" s="15"/>
      <c r="M462" s="15"/>
      <c r="N462" s="15"/>
      <c r="O462" s="15"/>
      <c r="P462" s="15"/>
      <c r="Q462" s="15"/>
      <c r="R462" s="15"/>
      <c r="S462" s="15"/>
      <c r="T462" s="15"/>
      <c r="U462" s="15"/>
      <c r="V462" s="3"/>
      <c r="W462" s="3"/>
      <c r="X462" s="3"/>
      <c r="Y462" s="3"/>
    </row>
    <row r="463" spans="5:25" customFormat="1" x14ac:dyDescent="0.25">
      <c r="E463" s="14" t="s">
        <v>85</v>
      </c>
      <c r="F463" s="15"/>
      <c r="G463" s="15"/>
      <c r="H463" s="15"/>
      <c r="I463" s="15"/>
      <c r="J463" s="15"/>
      <c r="K463" s="15"/>
      <c r="L463" s="15"/>
      <c r="M463" s="15"/>
      <c r="N463" s="15"/>
      <c r="O463" s="15"/>
      <c r="P463" s="15"/>
      <c r="Q463" s="15"/>
      <c r="R463" s="15"/>
      <c r="S463" s="15"/>
      <c r="T463" s="15"/>
      <c r="U463" s="15"/>
      <c r="V463" s="3"/>
      <c r="W463" s="3"/>
      <c r="X463" s="3"/>
      <c r="Y463" s="3"/>
    </row>
    <row r="464" spans="5:25" customFormat="1" x14ac:dyDescent="0.25">
      <c r="E464" s="14" t="s">
        <v>42</v>
      </c>
      <c r="F464" s="15"/>
      <c r="G464" s="15"/>
      <c r="H464" s="15"/>
      <c r="I464" s="15"/>
      <c r="J464" s="15"/>
      <c r="K464" s="15"/>
      <c r="L464" s="15"/>
      <c r="M464" s="15"/>
      <c r="N464" s="15"/>
      <c r="O464" s="15"/>
      <c r="P464" s="15"/>
      <c r="Q464" s="15"/>
      <c r="R464" s="15"/>
      <c r="S464" s="15"/>
      <c r="T464" s="15"/>
      <c r="U464" s="15"/>
      <c r="V464" s="3"/>
      <c r="W464" s="3"/>
      <c r="X464" s="3"/>
      <c r="Y464" s="3"/>
    </row>
    <row r="465" spans="5:25" customFormat="1" x14ac:dyDescent="0.25">
      <c r="E465" s="14" t="s">
        <v>43</v>
      </c>
      <c r="F465" s="15"/>
      <c r="G465" s="15"/>
      <c r="H465" s="15"/>
      <c r="I465" s="15"/>
      <c r="J465" s="15"/>
      <c r="K465" s="15"/>
      <c r="L465" s="15"/>
      <c r="M465" s="15"/>
      <c r="N465" s="15"/>
      <c r="O465" s="15"/>
      <c r="P465" s="15"/>
      <c r="Q465" s="15"/>
      <c r="R465" s="15"/>
      <c r="S465" s="15"/>
      <c r="T465" s="15"/>
      <c r="U465" s="15"/>
      <c r="V465" s="3"/>
      <c r="W465" s="3"/>
      <c r="X465" s="3"/>
      <c r="Y465" s="3"/>
    </row>
    <row r="466" spans="5:25" customFormat="1" x14ac:dyDescent="0.25">
      <c r="E466" s="14" t="s">
        <v>32</v>
      </c>
      <c r="F466" s="15"/>
      <c r="G466" s="15"/>
      <c r="H466" s="15"/>
      <c r="I466" s="15"/>
      <c r="J466" s="15"/>
      <c r="K466" s="15"/>
      <c r="L466" s="15"/>
      <c r="M466" s="15"/>
      <c r="N466" s="15"/>
      <c r="O466" s="15"/>
      <c r="P466" s="15"/>
      <c r="Q466" s="15"/>
      <c r="R466" s="15"/>
      <c r="S466" s="15"/>
      <c r="T466" s="15"/>
      <c r="U466" s="15"/>
      <c r="V466" s="3"/>
      <c r="W466" s="3"/>
      <c r="X466" s="3"/>
      <c r="Y466" s="3"/>
    </row>
    <row r="467" spans="5:25" customFormat="1" x14ac:dyDescent="0.25">
      <c r="E467" s="14" t="s">
        <v>304</v>
      </c>
      <c r="F467" s="15"/>
      <c r="G467" s="15"/>
      <c r="H467" s="15"/>
      <c r="I467" s="15"/>
      <c r="J467" s="15"/>
      <c r="K467" s="15"/>
      <c r="L467" s="15"/>
      <c r="M467" s="15"/>
      <c r="N467" s="15"/>
      <c r="O467" s="15"/>
      <c r="P467" s="15"/>
      <c r="Q467" s="15"/>
      <c r="R467" s="15"/>
      <c r="S467" s="15"/>
      <c r="T467" s="15"/>
      <c r="U467" s="15"/>
      <c r="V467" s="3"/>
      <c r="W467" s="3"/>
      <c r="X467" s="3"/>
      <c r="Y467" s="3"/>
    </row>
    <row r="468" spans="5:25" customFormat="1" x14ac:dyDescent="0.25">
      <c r="E468" s="14" t="s">
        <v>305</v>
      </c>
      <c r="F468" s="15"/>
      <c r="G468" s="15"/>
      <c r="H468" s="15"/>
      <c r="I468" s="15"/>
      <c r="J468" s="15"/>
      <c r="K468" s="15"/>
      <c r="L468" s="15"/>
      <c r="M468" s="15"/>
      <c r="N468" s="15"/>
      <c r="O468" s="15"/>
      <c r="P468" s="15"/>
      <c r="Q468" s="15"/>
      <c r="R468" s="15"/>
      <c r="S468" s="15"/>
      <c r="T468" s="15"/>
      <c r="U468" s="15"/>
      <c r="V468" s="3"/>
      <c r="W468" s="3"/>
      <c r="X468" s="3"/>
      <c r="Y468" s="3"/>
    </row>
    <row r="469" spans="5:25" customFormat="1" x14ac:dyDescent="0.25"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</row>
    <row r="470" spans="5:25" customFormat="1" x14ac:dyDescent="0.25">
      <c r="E470" s="16" t="s">
        <v>21</v>
      </c>
      <c r="F470" s="17"/>
      <c r="G470" s="17"/>
      <c r="H470" s="17"/>
      <c r="I470" s="17"/>
      <c r="J470" s="17"/>
      <c r="K470" s="17"/>
      <c r="L470" s="17"/>
      <c r="M470" s="17"/>
      <c r="N470" s="17"/>
      <c r="O470" s="17"/>
      <c r="P470" s="17"/>
      <c r="Q470" s="17"/>
      <c r="R470" s="17"/>
      <c r="S470" s="17"/>
      <c r="T470" s="17"/>
      <c r="U470" s="17"/>
      <c r="V470" s="17"/>
      <c r="W470" s="17"/>
      <c r="X470" s="17"/>
      <c r="Y470" s="17"/>
    </row>
    <row r="471" spans="5:25" customFormat="1" x14ac:dyDescent="0.25">
      <c r="E471" s="16"/>
      <c r="F471" s="17"/>
      <c r="G471" s="17"/>
      <c r="H471" s="17"/>
      <c r="I471" s="17"/>
      <c r="J471" s="17"/>
      <c r="K471" s="17"/>
      <c r="L471" s="17"/>
      <c r="M471" s="17"/>
      <c r="N471" s="17"/>
      <c r="O471" s="17"/>
      <c r="P471" s="17"/>
      <c r="Q471" s="17"/>
      <c r="R471" s="17"/>
      <c r="S471" s="17"/>
      <c r="T471" s="17"/>
      <c r="U471" s="17"/>
      <c r="V471" s="17"/>
      <c r="W471" s="17"/>
      <c r="X471" s="17"/>
      <c r="Y471" s="17"/>
    </row>
    <row r="472" spans="5:25" customFormat="1" x14ac:dyDescent="0.25">
      <c r="E472" s="16" t="s">
        <v>130</v>
      </c>
      <c r="F472" s="17"/>
      <c r="G472" s="17"/>
      <c r="H472" s="17"/>
      <c r="I472" s="17"/>
      <c r="J472" s="17"/>
      <c r="K472" s="17"/>
      <c r="L472" s="17"/>
      <c r="M472" s="17"/>
      <c r="N472" s="17"/>
      <c r="O472" s="17"/>
      <c r="P472" s="17"/>
      <c r="Q472" s="17"/>
      <c r="R472" s="17"/>
      <c r="S472" s="17"/>
      <c r="T472" s="17"/>
      <c r="U472" s="17"/>
      <c r="V472" s="17"/>
      <c r="W472" s="17"/>
      <c r="X472" s="17"/>
      <c r="Y472" s="17"/>
    </row>
    <row r="473" spans="5:25" customFormat="1" x14ac:dyDescent="0.25">
      <c r="E473" s="16" t="s">
        <v>22</v>
      </c>
      <c r="F473" s="17"/>
      <c r="G473" s="17"/>
      <c r="H473" s="17"/>
      <c r="I473" s="17"/>
      <c r="J473" s="17"/>
      <c r="K473" s="17"/>
      <c r="L473" s="17"/>
      <c r="M473" s="17"/>
      <c r="N473" s="17"/>
      <c r="O473" s="17"/>
      <c r="P473" s="17"/>
      <c r="Q473" s="17"/>
      <c r="R473" s="17"/>
      <c r="S473" s="17"/>
      <c r="T473" s="17"/>
      <c r="U473" s="17"/>
      <c r="V473" s="17"/>
      <c r="W473" s="17"/>
      <c r="X473" s="17"/>
      <c r="Y473" s="17"/>
    </row>
    <row r="474" spans="5:25" customFormat="1" x14ac:dyDescent="0.25">
      <c r="E474" s="16" t="s">
        <v>312</v>
      </c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7"/>
      <c r="Q474" s="17"/>
      <c r="R474" s="17"/>
      <c r="S474" s="17"/>
      <c r="T474" s="17"/>
      <c r="U474" s="17"/>
      <c r="V474" s="17"/>
      <c r="W474" s="17"/>
      <c r="X474" s="17"/>
      <c r="Y474" s="17"/>
    </row>
    <row r="475" spans="5:25" customFormat="1" x14ac:dyDescent="0.25">
      <c r="E475" s="16" t="s">
        <v>328</v>
      </c>
      <c r="F475" s="17"/>
      <c r="G475" s="17"/>
      <c r="H475" s="17"/>
      <c r="I475" s="17"/>
      <c r="J475" s="17"/>
      <c r="K475" s="17"/>
      <c r="L475" s="17"/>
      <c r="M475" s="17"/>
      <c r="N475" s="17"/>
      <c r="O475" s="17"/>
      <c r="P475" s="17"/>
      <c r="Q475" s="17"/>
      <c r="R475" s="17"/>
      <c r="S475" s="17"/>
      <c r="T475" s="17"/>
      <c r="U475" s="17"/>
      <c r="V475" s="17"/>
      <c r="W475" s="17"/>
      <c r="X475" s="17"/>
      <c r="Y475" s="17"/>
    </row>
    <row r="476" spans="5:25" customFormat="1" x14ac:dyDescent="0.25">
      <c r="E476" s="16" t="s">
        <v>309</v>
      </c>
      <c r="F476" s="17"/>
      <c r="G476" s="17"/>
      <c r="H476" s="17"/>
      <c r="I476" s="17"/>
      <c r="J476" s="17"/>
      <c r="K476" s="17"/>
      <c r="L476" s="17"/>
      <c r="M476" s="17"/>
      <c r="N476" s="17"/>
      <c r="O476" s="17"/>
      <c r="P476" s="17"/>
      <c r="Q476" s="17"/>
      <c r="R476" s="17"/>
      <c r="S476" s="17"/>
      <c r="T476" s="17"/>
      <c r="U476" s="17"/>
      <c r="V476" s="17"/>
      <c r="W476" s="17"/>
      <c r="X476" s="17"/>
      <c r="Y476" s="17"/>
    </row>
    <row r="477" spans="5:25" customFormat="1" x14ac:dyDescent="0.25">
      <c r="E477" s="16" t="s">
        <v>310</v>
      </c>
      <c r="F477" s="17"/>
      <c r="G477" s="17"/>
      <c r="H477" s="17"/>
      <c r="I477" s="17"/>
      <c r="J477" s="17"/>
      <c r="K477" s="17"/>
      <c r="L477" s="17"/>
      <c r="M477" s="17"/>
      <c r="N477" s="17"/>
      <c r="O477" s="17"/>
      <c r="P477" s="17"/>
      <c r="Q477" s="17"/>
      <c r="R477" s="17"/>
      <c r="S477" s="17"/>
      <c r="T477" s="17"/>
      <c r="U477" s="17"/>
      <c r="V477" s="17"/>
      <c r="W477" s="17"/>
      <c r="X477" s="17"/>
      <c r="Y477" s="17"/>
    </row>
    <row r="478" spans="5:25" customFormat="1" x14ac:dyDescent="0.25">
      <c r="E478" s="16" t="s">
        <v>311</v>
      </c>
      <c r="F478" s="17"/>
      <c r="G478" s="17"/>
      <c r="H478" s="17"/>
      <c r="I478" s="17"/>
      <c r="J478" s="17"/>
      <c r="K478" s="17"/>
      <c r="L478" s="17"/>
      <c r="M478" s="17"/>
      <c r="N478" s="17"/>
      <c r="O478" s="17"/>
      <c r="P478" s="17"/>
      <c r="Q478" s="17"/>
      <c r="R478" s="17"/>
      <c r="S478" s="17"/>
      <c r="T478" s="17"/>
      <c r="U478" s="17"/>
      <c r="V478" s="17"/>
      <c r="W478" s="17"/>
      <c r="X478" s="17"/>
      <c r="Y478" s="17"/>
    </row>
    <row r="479" spans="5:25" customFormat="1" x14ac:dyDescent="0.25">
      <c r="E479" s="16" t="s">
        <v>313</v>
      </c>
      <c r="F479" s="17"/>
      <c r="G479" s="17"/>
      <c r="H479" s="17"/>
      <c r="I479" s="17"/>
      <c r="J479" s="17"/>
      <c r="K479" s="17"/>
      <c r="L479" s="17"/>
      <c r="M479" s="17"/>
      <c r="N479" s="17"/>
      <c r="O479" s="17"/>
      <c r="P479" s="17"/>
      <c r="Q479" s="17"/>
      <c r="R479" s="17"/>
      <c r="S479" s="17"/>
      <c r="T479" s="17"/>
      <c r="U479" s="17"/>
      <c r="V479" s="17"/>
      <c r="W479" s="17"/>
      <c r="X479" s="17"/>
      <c r="Y479" s="17"/>
    </row>
    <row r="480" spans="5:25" customFormat="1" x14ac:dyDescent="0.25">
      <c r="E480" s="16"/>
      <c r="F480" s="17"/>
      <c r="G480" s="17"/>
      <c r="H480" s="17"/>
      <c r="I480" s="17"/>
      <c r="J480" s="17"/>
      <c r="K480" s="17"/>
      <c r="L480" s="17"/>
      <c r="M480" s="17"/>
      <c r="N480" s="17"/>
      <c r="O480" s="17"/>
      <c r="P480" s="17"/>
      <c r="Q480" s="17"/>
      <c r="R480" s="17"/>
      <c r="S480" s="17"/>
      <c r="T480" s="17"/>
      <c r="U480" s="17"/>
      <c r="V480" s="17"/>
      <c r="W480" s="17"/>
      <c r="X480" s="17"/>
      <c r="Y480" s="17"/>
    </row>
    <row r="481" spans="5:25" customFormat="1" x14ac:dyDescent="0.25">
      <c r="E481" s="16" t="s">
        <v>27</v>
      </c>
      <c r="F481" s="17"/>
      <c r="G481" s="17"/>
      <c r="H481" s="17"/>
      <c r="I481" s="17"/>
      <c r="J481" s="17"/>
      <c r="K481" s="17"/>
      <c r="L481" s="17"/>
      <c r="M481" s="17"/>
      <c r="N481" s="17"/>
      <c r="O481" s="17"/>
      <c r="P481" s="17"/>
      <c r="Q481" s="17"/>
      <c r="R481" s="17"/>
      <c r="S481" s="17"/>
      <c r="T481" s="17"/>
      <c r="U481" s="17"/>
      <c r="V481" s="17"/>
      <c r="W481" s="17"/>
      <c r="X481" s="17"/>
      <c r="Y481" s="17"/>
    </row>
    <row r="482" spans="5:25" customFormat="1" x14ac:dyDescent="0.25">
      <c r="E482" s="16" t="s">
        <v>23</v>
      </c>
      <c r="F482" s="17"/>
      <c r="G482" s="17"/>
      <c r="H482" s="17"/>
      <c r="I482" s="17"/>
      <c r="J482" s="17"/>
      <c r="K482" s="17"/>
      <c r="L482" s="17"/>
      <c r="M482" s="17"/>
      <c r="N482" s="17"/>
      <c r="O482" s="17"/>
      <c r="P482" s="17"/>
      <c r="Q482" s="17"/>
      <c r="R482" s="17"/>
      <c r="S482" s="17"/>
      <c r="T482" s="17"/>
      <c r="U482" s="17"/>
      <c r="V482" s="17"/>
      <c r="W482" s="17"/>
      <c r="X482" s="17"/>
      <c r="Y482" s="17"/>
    </row>
    <row r="483" spans="5:25" customFormat="1" x14ac:dyDescent="0.25"/>
    <row r="484" spans="5:25" customFormat="1" x14ac:dyDescent="0.25">
      <c r="E484" s="2" t="s">
        <v>4</v>
      </c>
    </row>
    <row r="485" spans="5:25" customFormat="1" x14ac:dyDescent="0.25"/>
    <row r="486" spans="5:25" customFormat="1" x14ac:dyDescent="0.25"/>
    <row r="487" spans="5:25" customFormat="1" x14ac:dyDescent="0.25"/>
    <row r="488" spans="5:25" customFormat="1" x14ac:dyDescent="0.25"/>
    <row r="489" spans="5:25" customFormat="1" x14ac:dyDescent="0.25"/>
    <row r="490" spans="5:25" customFormat="1" x14ac:dyDescent="0.25"/>
    <row r="491" spans="5:25" customFormat="1" x14ac:dyDescent="0.25"/>
    <row r="492" spans="5:25" customFormat="1" x14ac:dyDescent="0.25"/>
    <row r="493" spans="5:25" customFormat="1" x14ac:dyDescent="0.25"/>
    <row r="494" spans="5:25" customFormat="1" x14ac:dyDescent="0.25"/>
    <row r="495" spans="5:25" customFormat="1" x14ac:dyDescent="0.25"/>
    <row r="496" spans="5:25" customFormat="1" x14ac:dyDescent="0.25"/>
    <row r="497" customFormat="1" x14ac:dyDescent="0.25"/>
    <row r="498" customFormat="1" x14ac:dyDescent="0.25"/>
    <row r="499" customFormat="1" x14ac:dyDescent="0.25"/>
    <row r="500" customFormat="1" x14ac:dyDescent="0.25"/>
    <row r="501" customFormat="1" x14ac:dyDescent="0.25"/>
    <row r="502" customFormat="1" x14ac:dyDescent="0.25"/>
    <row r="503" customFormat="1" x14ac:dyDescent="0.25"/>
    <row r="504" customFormat="1" x14ac:dyDescent="0.25"/>
    <row r="505" customFormat="1" x14ac:dyDescent="0.25"/>
    <row r="506" customFormat="1" x14ac:dyDescent="0.25"/>
    <row r="507" customFormat="1" x14ac:dyDescent="0.25"/>
    <row r="508" customFormat="1" x14ac:dyDescent="0.25"/>
    <row r="509" customFormat="1" x14ac:dyDescent="0.25"/>
    <row r="510" customFormat="1" x14ac:dyDescent="0.25"/>
    <row r="511" customFormat="1" x14ac:dyDescent="0.25"/>
    <row r="512" customFormat="1" x14ac:dyDescent="0.25"/>
    <row r="513" customFormat="1" x14ac:dyDescent="0.25"/>
    <row r="514" customFormat="1" x14ac:dyDescent="0.25"/>
    <row r="515" customFormat="1" x14ac:dyDescent="0.25"/>
    <row r="516" customFormat="1" x14ac:dyDescent="0.25"/>
    <row r="517" customFormat="1" x14ac:dyDescent="0.25"/>
    <row r="518" customFormat="1" x14ac:dyDescent="0.25"/>
    <row r="519" customFormat="1" x14ac:dyDescent="0.25"/>
    <row r="520" customFormat="1" x14ac:dyDescent="0.25"/>
    <row r="521" customFormat="1" x14ac:dyDescent="0.25"/>
    <row r="522" customFormat="1" x14ac:dyDescent="0.25"/>
    <row r="523" customFormat="1" x14ac:dyDescent="0.25"/>
    <row r="524" customFormat="1" x14ac:dyDescent="0.25"/>
    <row r="525" customFormat="1" x14ac:dyDescent="0.25"/>
    <row r="526" customFormat="1" x14ac:dyDescent="0.25"/>
    <row r="527" customFormat="1" x14ac:dyDescent="0.25"/>
    <row r="528" customFormat="1" x14ac:dyDescent="0.25"/>
    <row r="529" customFormat="1" x14ac:dyDescent="0.25"/>
    <row r="530" customFormat="1" x14ac:dyDescent="0.25"/>
    <row r="531" customFormat="1" x14ac:dyDescent="0.25"/>
    <row r="532" customFormat="1" x14ac:dyDescent="0.25"/>
    <row r="533" customFormat="1" x14ac:dyDescent="0.25"/>
    <row r="534" customFormat="1" x14ac:dyDescent="0.25"/>
    <row r="535" customFormat="1" x14ac:dyDescent="0.25"/>
    <row r="536" customFormat="1" x14ac:dyDescent="0.25"/>
    <row r="537" customFormat="1" x14ac:dyDescent="0.25"/>
    <row r="538" customFormat="1" x14ac:dyDescent="0.25"/>
    <row r="539" customFormat="1" x14ac:dyDescent="0.25"/>
    <row r="540" customFormat="1" x14ac:dyDescent="0.25"/>
    <row r="541" customFormat="1" x14ac:dyDescent="0.25"/>
    <row r="542" customFormat="1" x14ac:dyDescent="0.25"/>
    <row r="543" customFormat="1" x14ac:dyDescent="0.25"/>
    <row r="544" customFormat="1" x14ac:dyDescent="0.25"/>
    <row r="545" customFormat="1" x14ac:dyDescent="0.25"/>
    <row r="546" customFormat="1" x14ac:dyDescent="0.25"/>
    <row r="547" customFormat="1" x14ac:dyDescent="0.25"/>
    <row r="548" customFormat="1" x14ac:dyDescent="0.25"/>
    <row r="549" customFormat="1" x14ac:dyDescent="0.25"/>
    <row r="550" customFormat="1" x14ac:dyDescent="0.25"/>
    <row r="551" customFormat="1" x14ac:dyDescent="0.25"/>
    <row r="552" customFormat="1" x14ac:dyDescent="0.25"/>
    <row r="553" customFormat="1" x14ac:dyDescent="0.25"/>
    <row r="554" customFormat="1" x14ac:dyDescent="0.25"/>
    <row r="555" customFormat="1" x14ac:dyDescent="0.25"/>
    <row r="556" customFormat="1" x14ac:dyDescent="0.25"/>
    <row r="557" customFormat="1" x14ac:dyDescent="0.25"/>
    <row r="558" customFormat="1" x14ac:dyDescent="0.25"/>
    <row r="559" customFormat="1" x14ac:dyDescent="0.25"/>
    <row r="560" customFormat="1" x14ac:dyDescent="0.25"/>
    <row r="561" spans="5:5" customFormat="1" x14ac:dyDescent="0.25"/>
    <row r="562" spans="5:5" customFormat="1" x14ac:dyDescent="0.25"/>
    <row r="563" spans="5:5" customFormat="1" x14ac:dyDescent="0.25"/>
    <row r="564" spans="5:5" customFormat="1" x14ac:dyDescent="0.25"/>
    <row r="565" spans="5:5" customFormat="1" x14ac:dyDescent="0.25">
      <c r="E565" s="2" t="s">
        <v>5</v>
      </c>
    </row>
    <row r="566" spans="5:5" customFormat="1" x14ac:dyDescent="0.25"/>
    <row r="567" spans="5:5" customFormat="1" x14ac:dyDescent="0.25"/>
    <row r="568" spans="5:5" customFormat="1" x14ac:dyDescent="0.25"/>
    <row r="569" spans="5:5" customFormat="1" x14ac:dyDescent="0.25"/>
    <row r="570" spans="5:5" customFormat="1" x14ac:dyDescent="0.25"/>
    <row r="571" spans="5:5" customFormat="1" x14ac:dyDescent="0.25"/>
    <row r="572" spans="5:5" customFormat="1" x14ac:dyDescent="0.25"/>
    <row r="573" spans="5:5" customFormat="1" x14ac:dyDescent="0.25"/>
    <row r="574" spans="5:5" customFormat="1" x14ac:dyDescent="0.25"/>
    <row r="575" spans="5:5" customFormat="1" x14ac:dyDescent="0.25"/>
    <row r="576" spans="5:5" customFormat="1" x14ac:dyDescent="0.25"/>
    <row r="577" customFormat="1" x14ac:dyDescent="0.25"/>
    <row r="578" customFormat="1" x14ac:dyDescent="0.25"/>
    <row r="579" customFormat="1" x14ac:dyDescent="0.25"/>
    <row r="580" customFormat="1" x14ac:dyDescent="0.25"/>
    <row r="581" customFormat="1" x14ac:dyDescent="0.25"/>
    <row r="582" customFormat="1" x14ac:dyDescent="0.25"/>
    <row r="583" customFormat="1" x14ac:dyDescent="0.25"/>
    <row r="584" customFormat="1" x14ac:dyDescent="0.25"/>
    <row r="585" customFormat="1" x14ac:dyDescent="0.25"/>
    <row r="586" customFormat="1" x14ac:dyDescent="0.25"/>
    <row r="587" customFormat="1" x14ac:dyDescent="0.25"/>
    <row r="588" customFormat="1" x14ac:dyDescent="0.25"/>
    <row r="589" customFormat="1" x14ac:dyDescent="0.25"/>
    <row r="590" customFormat="1" x14ac:dyDescent="0.25"/>
    <row r="591" customFormat="1" x14ac:dyDescent="0.25"/>
    <row r="592" customFormat="1" x14ac:dyDescent="0.25"/>
    <row r="593" customFormat="1" x14ac:dyDescent="0.25"/>
    <row r="594" customFormat="1" x14ac:dyDescent="0.25"/>
    <row r="595" customFormat="1" x14ac:dyDescent="0.25"/>
    <row r="596" customFormat="1" x14ac:dyDescent="0.25"/>
    <row r="597" customFormat="1" x14ac:dyDescent="0.25"/>
    <row r="598" customFormat="1" x14ac:dyDescent="0.25"/>
    <row r="599" customFormat="1" x14ac:dyDescent="0.25"/>
    <row r="600" customFormat="1" x14ac:dyDescent="0.25"/>
    <row r="601" customFormat="1" x14ac:dyDescent="0.25"/>
    <row r="602" customFormat="1" x14ac:dyDescent="0.25"/>
    <row r="603" customFormat="1" x14ac:dyDescent="0.25"/>
    <row r="604" customFormat="1" x14ac:dyDescent="0.25"/>
    <row r="605" customFormat="1" x14ac:dyDescent="0.25"/>
    <row r="606" customFormat="1" x14ac:dyDescent="0.25"/>
    <row r="607" customFormat="1" x14ac:dyDescent="0.25"/>
    <row r="608" customFormat="1" x14ac:dyDescent="0.25"/>
    <row r="609" customFormat="1" x14ac:dyDescent="0.25"/>
    <row r="610" customFormat="1" x14ac:dyDescent="0.25"/>
    <row r="611" customFormat="1" x14ac:dyDescent="0.25"/>
    <row r="612" customFormat="1" x14ac:dyDescent="0.25"/>
    <row r="613" customFormat="1" x14ac:dyDescent="0.25"/>
    <row r="614" customFormat="1" x14ac:dyDescent="0.25"/>
    <row r="615" customFormat="1" x14ac:dyDescent="0.25"/>
    <row r="616" customFormat="1" x14ac:dyDescent="0.25"/>
    <row r="617" customFormat="1" x14ac:dyDescent="0.25"/>
    <row r="618" customFormat="1" x14ac:dyDescent="0.25"/>
    <row r="619" customFormat="1" x14ac:dyDescent="0.25"/>
    <row r="620" customFormat="1" x14ac:dyDescent="0.25"/>
    <row r="621" customFormat="1" x14ac:dyDescent="0.25"/>
    <row r="622" customFormat="1" x14ac:dyDescent="0.25"/>
    <row r="623" customFormat="1" x14ac:dyDescent="0.25"/>
    <row r="624" customFormat="1" x14ac:dyDescent="0.25"/>
    <row r="625" customFormat="1" x14ac:dyDescent="0.25"/>
    <row r="626" customFormat="1" x14ac:dyDescent="0.25"/>
    <row r="627" customFormat="1" x14ac:dyDescent="0.25"/>
    <row r="628" customFormat="1" x14ac:dyDescent="0.25"/>
    <row r="629" customFormat="1" x14ac:dyDescent="0.25"/>
    <row r="630" customFormat="1" x14ac:dyDescent="0.25"/>
    <row r="631" customFormat="1" x14ac:dyDescent="0.25"/>
    <row r="632" customFormat="1" x14ac:dyDescent="0.25"/>
    <row r="633" customFormat="1" x14ac:dyDescent="0.25"/>
    <row r="634" customFormat="1" x14ac:dyDescent="0.25"/>
    <row r="635" customFormat="1" x14ac:dyDescent="0.25"/>
    <row r="636" customFormat="1" x14ac:dyDescent="0.25"/>
    <row r="637" customFormat="1" x14ac:dyDescent="0.25"/>
    <row r="638" customFormat="1" x14ac:dyDescent="0.25"/>
    <row r="639" customFormat="1" x14ac:dyDescent="0.25"/>
    <row r="640" customFormat="1" x14ac:dyDescent="0.25"/>
    <row r="641" spans="5:5" customFormat="1" x14ac:dyDescent="0.25"/>
    <row r="642" spans="5:5" customFormat="1" x14ac:dyDescent="0.25"/>
    <row r="643" spans="5:5" customFormat="1" x14ac:dyDescent="0.25"/>
    <row r="644" spans="5:5" customFormat="1" x14ac:dyDescent="0.25"/>
    <row r="645" spans="5:5" customFormat="1" x14ac:dyDescent="0.25"/>
    <row r="646" spans="5:5" customFormat="1" x14ac:dyDescent="0.25">
      <c r="E646" s="21" t="s">
        <v>329</v>
      </c>
    </row>
    <row r="647" spans="5:5" customFormat="1" x14ac:dyDescent="0.25">
      <c r="E647" t="s">
        <v>330</v>
      </c>
    </row>
    <row r="648" spans="5:5" customFormat="1" x14ac:dyDescent="0.25"/>
    <row r="649" spans="5:5" customFormat="1" x14ac:dyDescent="0.25"/>
    <row r="650" spans="5:5" customFormat="1" x14ac:dyDescent="0.25"/>
    <row r="651" spans="5:5" customFormat="1" x14ac:dyDescent="0.25"/>
    <row r="652" spans="5:5" customFormat="1" x14ac:dyDescent="0.25"/>
    <row r="653" spans="5:5" customFormat="1" x14ac:dyDescent="0.25"/>
    <row r="654" spans="5:5" customFormat="1" x14ac:dyDescent="0.25"/>
    <row r="655" spans="5:5" customFormat="1" x14ac:dyDescent="0.25"/>
    <row r="656" spans="5:5" customFormat="1" x14ac:dyDescent="0.25"/>
    <row r="657" customFormat="1" x14ac:dyDescent="0.25"/>
    <row r="658" customFormat="1" x14ac:dyDescent="0.25"/>
    <row r="659" customFormat="1" x14ac:dyDescent="0.25"/>
    <row r="660" customFormat="1" x14ac:dyDescent="0.25"/>
    <row r="661" customFormat="1" x14ac:dyDescent="0.25"/>
    <row r="662" customFormat="1" x14ac:dyDescent="0.25"/>
    <row r="663" customFormat="1" x14ac:dyDescent="0.25"/>
    <row r="664" customFormat="1" x14ac:dyDescent="0.25"/>
    <row r="665" customFormat="1" x14ac:dyDescent="0.25"/>
    <row r="666" customFormat="1" x14ac:dyDescent="0.25"/>
    <row r="667" customFormat="1" x14ac:dyDescent="0.25"/>
    <row r="668" customFormat="1" x14ac:dyDescent="0.25"/>
    <row r="669" customFormat="1" x14ac:dyDescent="0.25"/>
    <row r="670" customFormat="1" x14ac:dyDescent="0.25"/>
    <row r="671" customFormat="1" x14ac:dyDescent="0.25"/>
    <row r="672" customFormat="1" x14ac:dyDescent="0.25"/>
    <row r="673" spans="3:3" customFormat="1" x14ac:dyDescent="0.25"/>
    <row r="677" spans="3:3" x14ac:dyDescent="0.25">
      <c r="C677" s="4">
        <v>0</v>
      </c>
    </row>
  </sheetData>
  <hyperlinks>
    <hyperlink ref="E391" r:id="rId1" display="https://teams.microsoft.com/l/message/19:6591ef35-3cc7-49cb-8f66-b0a6ffed7230_c869a345-f176-4ecc-a5d1-ed669c946231@unq.gbl.spaces/1729052627510?context=%7B%22contextType%22%3A%22chat%22%7D" xr:uid="{8B3E779D-113C-4B22-A836-15A6DCDEBDCE}"/>
    <hyperlink ref="E646" r:id="rId2" display="https://teams.microsoft.com/l/message/19:09c8da91-78a0-4a77-9e47-0ae891441106_c869a345-f176-4ecc-a5d1-ed669c946231@unq.gbl.spaces/1729060743181?context=%7B%22contextType%22%3A%22chat%22%7D" xr:uid="{54587032-C49D-4BE8-A23B-F43ED5C8D285}"/>
    <hyperlink ref="E411" r:id="rId3" display="https://teams.microsoft.com/l/message/19:09c8da91-78a0-4a77-9e47-0ae891441106_c869a345-f176-4ecc-a5d1-ed669c946231@unq.gbl.spaces/1729060148564?context=%7B%22contextType%22%3A%22chat%22%7D" xr:uid="{6A43675C-8F37-4209-B7F2-0B90DFA4D44A}"/>
    <hyperlink ref="E75" r:id="rId4" display="https://teams.microsoft.com/l/message/19:0b5e004b-7a59-43b4-8530-91bb9c469331_c869a345-f176-4ecc-a5d1-ed669c946231@unq.gbl.spaces/1729066615742?context=%7B%22contextType%22%3A%22chat%22%7D" xr:uid="{DFE84A00-E5D5-473E-AA11-AE2958A6B963}"/>
  </hyperlinks>
  <pageMargins left="0.7" right="0.7" top="0.75" bottom="0.75" header="0.3" footer="0.3"/>
  <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37998-D0E3-4AFB-9087-4D09118D6859}">
  <dimension ref="B2:BO1093"/>
  <sheetViews>
    <sheetView zoomScale="85" zoomScaleNormal="85" workbookViewId="0">
      <selection activeCell="C4" sqref="C4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337</v>
      </c>
    </row>
    <row r="4" spans="2:5" x14ac:dyDescent="0.25">
      <c r="C4" s="20">
        <v>0</v>
      </c>
      <c r="E4" s="1" t="s">
        <v>294</v>
      </c>
    </row>
    <row r="5" spans="2:5" x14ac:dyDescent="0.25">
      <c r="E5" s="1" t="s">
        <v>218</v>
      </c>
    </row>
    <row r="7" spans="2:5" x14ac:dyDescent="0.25">
      <c r="E7" s="21" t="s">
        <v>316</v>
      </c>
    </row>
    <row r="8" spans="2:5" x14ac:dyDescent="0.25">
      <c r="E8" t="s">
        <v>317</v>
      </c>
    </row>
    <row r="9" spans="2:5" x14ac:dyDescent="0.25">
      <c r="E9"/>
    </row>
    <row r="26" spans="5:33" x14ac:dyDescent="0.25">
      <c r="E26" s="3" t="s">
        <v>25</v>
      </c>
    </row>
    <row r="27" spans="5:33" x14ac:dyDescent="0.25">
      <c r="E27" s="2" t="s">
        <v>219</v>
      </c>
    </row>
    <row r="29" spans="5:33" x14ac:dyDescent="0.25">
      <c r="E29" s="3" t="s">
        <v>320</v>
      </c>
    </row>
    <row r="30" spans="5:33" x14ac:dyDescent="0.25">
      <c r="E30" s="2" t="s">
        <v>318</v>
      </c>
    </row>
    <row r="32" spans="5:33" x14ac:dyDescent="0.25">
      <c r="E32" s="14" t="s">
        <v>2</v>
      </c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5"/>
      <c r="AC32" s="15"/>
      <c r="AD32" s="15"/>
      <c r="AE32" s="15"/>
      <c r="AF32" s="15"/>
      <c r="AG32" s="15"/>
    </row>
    <row r="33" spans="5:33" x14ac:dyDescent="0.25">
      <c r="E33" s="14" t="s">
        <v>319</v>
      </c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/>
      <c r="AB33" s="15"/>
      <c r="AC33" s="15"/>
      <c r="AD33" s="15"/>
      <c r="AE33" s="15"/>
      <c r="AF33" s="15"/>
      <c r="AG33" s="15"/>
    </row>
    <row r="34" spans="5:33" x14ac:dyDescent="0.25">
      <c r="E34" s="14" t="s">
        <v>46</v>
      </c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  <c r="AA34" s="15"/>
      <c r="AB34" s="15"/>
      <c r="AC34" s="15"/>
      <c r="AD34" s="15"/>
      <c r="AE34" s="15"/>
      <c r="AF34" s="15"/>
      <c r="AG34" s="15"/>
    </row>
    <row r="35" spans="5:33" x14ac:dyDescent="0.25">
      <c r="E35" s="14" t="s">
        <v>156</v>
      </c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  <c r="AB35" s="15"/>
      <c r="AC35" s="15"/>
      <c r="AD35" s="15"/>
      <c r="AE35" s="15"/>
      <c r="AF35" s="15"/>
      <c r="AG35" s="15"/>
    </row>
    <row r="36" spans="5:33" x14ac:dyDescent="0.25">
      <c r="E36" s="14" t="s">
        <v>321</v>
      </c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  <c r="AA36" s="15"/>
      <c r="AB36" s="15"/>
      <c r="AC36" s="15"/>
      <c r="AD36" s="15"/>
      <c r="AE36" s="15"/>
      <c r="AF36" s="15"/>
      <c r="AG36" s="15"/>
    </row>
    <row r="37" spans="5:33" x14ac:dyDescent="0.25">
      <c r="E37" s="14" t="s">
        <v>85</v>
      </c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  <c r="Y37" s="15"/>
      <c r="Z37" s="15"/>
      <c r="AA37" s="15"/>
      <c r="AB37" s="15"/>
      <c r="AC37" s="15"/>
      <c r="AD37" s="15"/>
      <c r="AE37" s="15"/>
      <c r="AF37" s="15"/>
      <c r="AG37" s="15"/>
    </row>
    <row r="38" spans="5:33" x14ac:dyDescent="0.25">
      <c r="E38" s="14" t="s">
        <v>322</v>
      </c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  <c r="Y38" s="15"/>
      <c r="Z38" s="15"/>
      <c r="AA38" s="15"/>
      <c r="AB38" s="15"/>
      <c r="AC38" s="15"/>
      <c r="AD38" s="15"/>
      <c r="AE38" s="15"/>
      <c r="AF38" s="15"/>
      <c r="AG38" s="15"/>
    </row>
    <row r="39" spans="5:33" x14ac:dyDescent="0.25">
      <c r="E39" s="14" t="s">
        <v>327</v>
      </c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  <c r="Y39" s="15"/>
      <c r="Z39" s="15"/>
      <c r="AA39" s="15"/>
      <c r="AB39" s="15"/>
      <c r="AC39" s="15"/>
      <c r="AD39" s="15"/>
      <c r="AE39" s="15"/>
      <c r="AF39" s="15"/>
      <c r="AG39" s="15"/>
    </row>
    <row r="41" spans="5:33" x14ac:dyDescent="0.25">
      <c r="E41" s="16" t="s">
        <v>21</v>
      </c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  <c r="AA41" s="17"/>
      <c r="AB41" s="17"/>
      <c r="AC41" s="17"/>
      <c r="AD41" s="17"/>
      <c r="AE41" s="17"/>
      <c r="AF41" s="17"/>
    </row>
    <row r="42" spans="5:33" x14ac:dyDescent="0.25">
      <c r="E42" s="16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  <c r="AA42" s="17"/>
      <c r="AB42" s="17"/>
      <c r="AC42" s="17"/>
      <c r="AD42" s="17"/>
      <c r="AE42" s="17"/>
      <c r="AF42" s="17"/>
    </row>
    <row r="43" spans="5:33" x14ac:dyDescent="0.25">
      <c r="E43" s="16" t="s">
        <v>323</v>
      </c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  <c r="AA43" s="17"/>
      <c r="AB43" s="17"/>
      <c r="AC43" s="17"/>
      <c r="AD43" s="17"/>
      <c r="AE43" s="17"/>
      <c r="AF43" s="17"/>
    </row>
    <row r="44" spans="5:33" x14ac:dyDescent="0.25">
      <c r="E44" s="16" t="s">
        <v>22</v>
      </c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  <c r="AA44" s="17"/>
      <c r="AB44" s="17"/>
      <c r="AC44" s="17"/>
      <c r="AD44" s="17"/>
      <c r="AE44" s="17"/>
      <c r="AF44" s="17"/>
    </row>
    <row r="45" spans="5:33" x14ac:dyDescent="0.25">
      <c r="E45" s="16" t="s">
        <v>324</v>
      </c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  <c r="AA45" s="17"/>
      <c r="AB45" s="17"/>
      <c r="AC45" s="17"/>
      <c r="AD45" s="17"/>
      <c r="AE45" s="17"/>
      <c r="AF45" s="17"/>
    </row>
    <row r="46" spans="5:33" x14ac:dyDescent="0.25">
      <c r="E46" s="16" t="s">
        <v>325</v>
      </c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  <c r="AA46" s="17"/>
      <c r="AB46" s="17"/>
      <c r="AC46" s="17"/>
      <c r="AD46" s="17"/>
      <c r="AE46" s="17"/>
      <c r="AF46" s="17"/>
    </row>
    <row r="47" spans="5:33" x14ac:dyDescent="0.25">
      <c r="E47" s="16" t="s">
        <v>326</v>
      </c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  <c r="AA47" s="17"/>
      <c r="AB47" s="17"/>
      <c r="AC47" s="17"/>
      <c r="AD47" s="17"/>
      <c r="AE47" s="17"/>
      <c r="AF47" s="17"/>
    </row>
    <row r="48" spans="5:33" x14ac:dyDescent="0.25">
      <c r="E48" s="16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  <c r="AA48" s="17"/>
      <c r="AB48" s="17"/>
      <c r="AC48" s="17"/>
      <c r="AD48" s="17"/>
      <c r="AE48" s="17"/>
      <c r="AF48" s="17"/>
    </row>
    <row r="49" spans="5:32" x14ac:dyDescent="0.25">
      <c r="E49" s="16" t="s">
        <v>27</v>
      </c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  <c r="AA49" s="17"/>
      <c r="AB49" s="17"/>
      <c r="AC49" s="17"/>
      <c r="AD49" s="17"/>
      <c r="AE49" s="17"/>
      <c r="AF49" s="17"/>
    </row>
    <row r="50" spans="5:32" x14ac:dyDescent="0.25">
      <c r="E50" s="16" t="s">
        <v>23</v>
      </c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7"/>
      <c r="AB50" s="17"/>
      <c r="AC50" s="17"/>
      <c r="AD50" s="17"/>
      <c r="AE50" s="17"/>
      <c r="AF50" s="17"/>
    </row>
    <row r="52" spans="5:32" x14ac:dyDescent="0.25">
      <c r="E52" s="1" t="s">
        <v>4</v>
      </c>
    </row>
    <row r="197" spans="5:5" x14ac:dyDescent="0.25">
      <c r="E197" s="1" t="s">
        <v>5</v>
      </c>
    </row>
    <row r="341" spans="5:5" customFormat="1" x14ac:dyDescent="0.25">
      <c r="E341" s="1" t="s">
        <v>337</v>
      </c>
    </row>
    <row r="342" spans="5:5" customFormat="1" x14ac:dyDescent="0.25"/>
    <row r="343" spans="5:5" customFormat="1" x14ac:dyDescent="0.25">
      <c r="E343" s="21" t="s">
        <v>346</v>
      </c>
    </row>
    <row r="344" spans="5:5" customFormat="1" x14ac:dyDescent="0.25">
      <c r="E344" t="s">
        <v>347</v>
      </c>
    </row>
    <row r="345" spans="5:5" customFormat="1" x14ac:dyDescent="0.25"/>
    <row r="346" spans="5:5" customFormat="1" x14ac:dyDescent="0.25"/>
    <row r="347" spans="5:5" customFormat="1" x14ac:dyDescent="0.25"/>
    <row r="348" spans="5:5" customFormat="1" x14ac:dyDescent="0.25"/>
    <row r="349" spans="5:5" customFormat="1" x14ac:dyDescent="0.25"/>
    <row r="350" spans="5:5" customFormat="1" x14ac:dyDescent="0.25"/>
    <row r="351" spans="5:5" customFormat="1" x14ac:dyDescent="0.25"/>
    <row r="352" spans="5:5" customFormat="1" x14ac:dyDescent="0.25"/>
    <row r="353" spans="41:41" customFormat="1" x14ac:dyDescent="0.25"/>
    <row r="354" spans="41:41" customFormat="1" x14ac:dyDescent="0.25"/>
    <row r="355" spans="41:41" customFormat="1" x14ac:dyDescent="0.25"/>
    <row r="356" spans="41:41" customFormat="1" x14ac:dyDescent="0.25"/>
    <row r="357" spans="41:41" customFormat="1" x14ac:dyDescent="0.25">
      <c r="AO357" s="3"/>
    </row>
    <row r="358" spans="41:41" customFormat="1" x14ac:dyDescent="0.25">
      <c r="AO358" s="3"/>
    </row>
    <row r="359" spans="41:41" customFormat="1" x14ac:dyDescent="0.25"/>
    <row r="360" spans="41:41" customFormat="1" x14ac:dyDescent="0.25"/>
    <row r="361" spans="41:41" customFormat="1" x14ac:dyDescent="0.25"/>
    <row r="362" spans="41:41" customFormat="1" x14ac:dyDescent="0.25"/>
    <row r="363" spans="41:41" customFormat="1" x14ac:dyDescent="0.25"/>
    <row r="364" spans="41:41" customFormat="1" x14ac:dyDescent="0.25"/>
    <row r="365" spans="41:41" customFormat="1" x14ac:dyDescent="0.25"/>
    <row r="366" spans="41:41" customFormat="1" x14ac:dyDescent="0.25"/>
    <row r="367" spans="41:41" customFormat="1" x14ac:dyDescent="0.25"/>
    <row r="368" spans="41:41" customFormat="1" x14ac:dyDescent="0.25"/>
    <row r="369" spans="5:65" customFormat="1" x14ac:dyDescent="0.25"/>
    <row r="370" spans="5:65" x14ac:dyDescent="0.25">
      <c r="E370" s="14" t="s">
        <v>2</v>
      </c>
      <c r="F370" s="15"/>
      <c r="G370" s="15"/>
      <c r="H370" s="15"/>
      <c r="I370" s="15"/>
      <c r="J370" s="15"/>
      <c r="K370" s="15"/>
      <c r="L370" s="15"/>
      <c r="M370" s="15"/>
      <c r="N370" s="15"/>
      <c r="O370" s="15"/>
      <c r="P370" s="15"/>
      <c r="Q370" s="15"/>
      <c r="R370" s="15"/>
      <c r="S370" s="15"/>
      <c r="T370" s="15"/>
      <c r="U370" s="15"/>
      <c r="V370" s="15"/>
      <c r="W370" s="15"/>
      <c r="X370" s="15"/>
      <c r="Y370" s="15"/>
      <c r="Z370" s="15"/>
      <c r="AA370" s="15"/>
      <c r="AB370" s="15"/>
      <c r="AC370" s="15"/>
      <c r="AD370" s="15"/>
      <c r="AE370" s="15"/>
      <c r="AF370" s="15"/>
      <c r="AG370" s="15"/>
    </row>
    <row r="371" spans="5:65" x14ac:dyDescent="0.25">
      <c r="E371" s="14" t="s">
        <v>319</v>
      </c>
      <c r="F371" s="15"/>
      <c r="G371" s="15"/>
      <c r="H371" s="15"/>
      <c r="I371" s="15"/>
      <c r="J371" s="15"/>
      <c r="K371" s="15"/>
      <c r="L371" s="15"/>
      <c r="M371" s="15"/>
      <c r="N371" s="15"/>
      <c r="O371" s="15"/>
      <c r="P371" s="15"/>
      <c r="Q371" s="15"/>
      <c r="R371" s="15"/>
      <c r="S371" s="15"/>
      <c r="T371" s="15"/>
      <c r="U371" s="15"/>
      <c r="V371" s="15"/>
      <c r="W371" s="15"/>
      <c r="X371" s="15"/>
      <c r="Y371" s="15"/>
      <c r="Z371" s="15"/>
      <c r="AA371" s="15"/>
      <c r="AB371" s="15"/>
      <c r="AC371" s="15"/>
      <c r="AD371" s="15"/>
      <c r="AE371" s="15"/>
      <c r="AF371" s="15"/>
      <c r="AG371" s="15"/>
    </row>
    <row r="372" spans="5:65" x14ac:dyDescent="0.25">
      <c r="E372" s="14" t="s">
        <v>46</v>
      </c>
      <c r="F372" s="15"/>
      <c r="G372" s="15"/>
      <c r="H372" s="15"/>
      <c r="I372" s="15"/>
      <c r="J372" s="15"/>
      <c r="K372" s="15"/>
      <c r="L372" s="15"/>
      <c r="M372" s="15"/>
      <c r="N372" s="15"/>
      <c r="O372" s="15"/>
      <c r="P372" s="15"/>
      <c r="Q372" s="15"/>
      <c r="R372" s="15"/>
      <c r="S372" s="15"/>
      <c r="T372" s="15"/>
      <c r="U372" s="15"/>
      <c r="V372" s="15"/>
      <c r="W372" s="15"/>
      <c r="X372" s="15"/>
      <c r="Y372" s="15"/>
      <c r="Z372" s="15"/>
      <c r="AA372" s="15"/>
      <c r="AB372" s="15"/>
      <c r="AC372" s="15"/>
      <c r="AD372" s="15"/>
      <c r="AE372" s="15"/>
      <c r="AF372" s="15"/>
      <c r="AG372" s="15"/>
    </row>
    <row r="373" spans="5:65" x14ac:dyDescent="0.25">
      <c r="E373" s="14" t="s">
        <v>156</v>
      </c>
      <c r="F373" s="15"/>
      <c r="G373" s="15"/>
      <c r="H373" s="15"/>
      <c r="I373" s="15"/>
      <c r="J373" s="15"/>
      <c r="K373" s="15"/>
      <c r="L373" s="15"/>
      <c r="M373" s="15"/>
      <c r="N373" s="15"/>
      <c r="O373" s="15"/>
      <c r="P373" s="15"/>
      <c r="Q373" s="15"/>
      <c r="R373" s="15"/>
      <c r="S373" s="15"/>
      <c r="T373" s="15"/>
      <c r="U373" s="15"/>
      <c r="V373" s="15"/>
      <c r="W373" s="15"/>
      <c r="X373" s="15"/>
      <c r="Y373" s="15"/>
      <c r="Z373" s="15"/>
      <c r="AA373" s="15"/>
      <c r="AB373" s="15"/>
      <c r="AC373" s="15"/>
      <c r="AD373" s="15"/>
      <c r="AE373" s="15"/>
      <c r="AF373" s="15"/>
      <c r="AG373" s="15"/>
    </row>
    <row r="374" spans="5:65" x14ac:dyDescent="0.25">
      <c r="E374" s="14" t="s">
        <v>321</v>
      </c>
      <c r="F374" s="15"/>
      <c r="G374" s="15"/>
      <c r="H374" s="15"/>
      <c r="I374" s="15"/>
      <c r="J374" s="15"/>
      <c r="K374" s="15"/>
      <c r="L374" s="15"/>
      <c r="M374" s="15"/>
      <c r="N374" s="15"/>
      <c r="O374" s="15"/>
      <c r="P374" s="15"/>
      <c r="Q374" s="15"/>
      <c r="R374" s="15"/>
      <c r="S374" s="15"/>
      <c r="T374" s="15"/>
      <c r="U374" s="15"/>
      <c r="V374" s="15"/>
      <c r="W374" s="15"/>
      <c r="X374" s="15"/>
      <c r="Y374" s="15"/>
      <c r="Z374" s="15"/>
      <c r="AA374" s="15"/>
      <c r="AB374" s="15"/>
      <c r="AC374" s="15"/>
      <c r="AD374" s="15"/>
      <c r="AE374" s="15"/>
      <c r="AF374" s="15"/>
      <c r="AG374" s="15"/>
    </row>
    <row r="375" spans="5:65" x14ac:dyDescent="0.25">
      <c r="E375" s="14" t="s">
        <v>85</v>
      </c>
      <c r="F375" s="15"/>
      <c r="G375" s="15"/>
      <c r="H375" s="15"/>
      <c r="I375" s="15"/>
      <c r="J375" s="15"/>
      <c r="K375" s="15"/>
      <c r="L375" s="15"/>
      <c r="M375" s="15"/>
      <c r="N375" s="15"/>
      <c r="O375" s="15"/>
      <c r="P375" s="15"/>
      <c r="Q375" s="15"/>
      <c r="R375" s="15"/>
      <c r="S375" s="15"/>
      <c r="T375" s="15"/>
      <c r="U375" s="15"/>
      <c r="V375" s="15"/>
      <c r="W375" s="15"/>
      <c r="X375" s="15"/>
      <c r="Y375" s="15"/>
      <c r="Z375" s="15"/>
      <c r="AA375" s="15"/>
      <c r="AB375" s="15"/>
      <c r="AC375" s="15"/>
      <c r="AD375" s="15"/>
      <c r="AE375" s="15"/>
      <c r="AF375" s="15"/>
      <c r="AG375" s="15"/>
    </row>
    <row r="376" spans="5:65" x14ac:dyDescent="0.25">
      <c r="E376" s="14" t="s">
        <v>322</v>
      </c>
      <c r="F376" s="15"/>
      <c r="G376" s="15"/>
      <c r="H376" s="15"/>
      <c r="I376" s="15"/>
      <c r="J376" s="15"/>
      <c r="K376" s="15"/>
      <c r="L376" s="15"/>
      <c r="M376" s="15"/>
      <c r="N376" s="15"/>
      <c r="O376" s="15"/>
      <c r="P376" s="15"/>
      <c r="Q376" s="15"/>
      <c r="R376" s="15"/>
      <c r="S376" s="15"/>
      <c r="T376" s="15"/>
      <c r="U376" s="15"/>
      <c r="V376" s="15"/>
      <c r="W376" s="15"/>
      <c r="X376" s="15"/>
      <c r="Y376" s="15"/>
      <c r="Z376" s="15"/>
      <c r="AA376" s="15"/>
      <c r="AB376" s="15"/>
      <c r="AC376" s="15"/>
      <c r="AD376" s="15"/>
      <c r="AE376" s="15"/>
      <c r="AF376" s="15"/>
      <c r="AG376" s="15"/>
    </row>
    <row r="377" spans="5:65" x14ac:dyDescent="0.25">
      <c r="E377" s="14" t="s">
        <v>327</v>
      </c>
      <c r="F377" s="15"/>
      <c r="G377" s="15"/>
      <c r="H377" s="15"/>
      <c r="I377" s="15"/>
      <c r="J377" s="15"/>
      <c r="K377" s="15"/>
      <c r="L377" s="15"/>
      <c r="M377" s="15"/>
      <c r="N377" s="15"/>
      <c r="O377" s="15"/>
      <c r="P377" s="15"/>
      <c r="Q377" s="15"/>
      <c r="R377" s="15"/>
      <c r="S377" s="15"/>
      <c r="T377" s="15"/>
      <c r="U377" s="15"/>
      <c r="V377" s="15"/>
      <c r="W377" s="15"/>
      <c r="X377" s="15"/>
      <c r="Y377" s="15"/>
      <c r="Z377" s="15"/>
      <c r="AA377" s="15"/>
      <c r="AB377" s="15"/>
      <c r="AC377" s="15"/>
      <c r="AD377" s="15"/>
      <c r="AE377" s="15"/>
      <c r="AF377" s="15"/>
      <c r="AG377" s="15"/>
    </row>
    <row r="379" spans="5:65" x14ac:dyDescent="0.25">
      <c r="E379" s="16" t="s">
        <v>21</v>
      </c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  <c r="AA379" s="17"/>
      <c r="AB379" s="17"/>
      <c r="AC379" s="17"/>
      <c r="AD379" s="17"/>
      <c r="AE379" s="17"/>
      <c r="AF379" s="17"/>
      <c r="AL379" s="16" t="s">
        <v>21</v>
      </c>
      <c r="AM379" s="17"/>
      <c r="AN379" s="17"/>
      <c r="AO379" s="17"/>
      <c r="AP379" s="17"/>
      <c r="AQ379" s="17"/>
      <c r="AR379" s="17"/>
      <c r="AS379" s="17"/>
      <c r="AT379" s="17"/>
      <c r="AU379" s="17"/>
      <c r="AV379" s="17"/>
      <c r="AW379" s="17"/>
      <c r="AX379" s="17"/>
      <c r="AY379" s="17"/>
      <c r="AZ379" s="17"/>
      <c r="BA379" s="17"/>
      <c r="BB379" s="17"/>
      <c r="BC379" s="17"/>
      <c r="BD379" s="17"/>
      <c r="BE379" s="17"/>
      <c r="BF379" s="17"/>
      <c r="BG379" s="17"/>
      <c r="BH379" s="17"/>
      <c r="BI379" s="17"/>
      <c r="BJ379" s="17"/>
      <c r="BK379" s="17"/>
      <c r="BL379" s="17"/>
      <c r="BM379" s="17"/>
    </row>
    <row r="380" spans="5:65" x14ac:dyDescent="0.25">
      <c r="E380" s="16"/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  <c r="AA380" s="17"/>
      <c r="AB380" s="17"/>
      <c r="AC380" s="17"/>
      <c r="AD380" s="17"/>
      <c r="AE380" s="17"/>
      <c r="AF380" s="17"/>
      <c r="AL380" s="16"/>
      <c r="AM380" s="17"/>
      <c r="AN380" s="17"/>
      <c r="AO380" s="17"/>
      <c r="AP380" s="17"/>
      <c r="AQ380" s="17"/>
      <c r="AR380" s="17"/>
      <c r="AS380" s="17"/>
      <c r="AT380" s="17"/>
      <c r="AU380" s="17"/>
      <c r="AV380" s="17"/>
      <c r="AW380" s="17"/>
      <c r="AX380" s="17"/>
      <c r="AY380" s="17"/>
      <c r="AZ380" s="17"/>
      <c r="BA380" s="17"/>
      <c r="BB380" s="17"/>
      <c r="BC380" s="17"/>
      <c r="BD380" s="17"/>
      <c r="BE380" s="17"/>
      <c r="BF380" s="17"/>
      <c r="BG380" s="17"/>
      <c r="BH380" s="17"/>
      <c r="BI380" s="17"/>
      <c r="BJ380" s="17"/>
      <c r="BK380" s="17"/>
      <c r="BL380" s="17"/>
      <c r="BM380" s="17"/>
    </row>
    <row r="381" spans="5:65" x14ac:dyDescent="0.25">
      <c r="E381" s="16" t="s">
        <v>323</v>
      </c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  <c r="AA381" s="17"/>
      <c r="AB381" s="17"/>
      <c r="AC381" s="17"/>
      <c r="AD381" s="17"/>
      <c r="AE381" s="17"/>
      <c r="AF381" s="17"/>
      <c r="AL381" s="16" t="s">
        <v>323</v>
      </c>
      <c r="AM381" s="17"/>
      <c r="AN381" s="17"/>
      <c r="AO381" s="17"/>
      <c r="AP381" s="17"/>
      <c r="AQ381" s="17"/>
      <c r="AR381" s="17"/>
      <c r="AS381" s="17"/>
      <c r="AT381" s="17"/>
      <c r="AU381" s="17"/>
      <c r="AV381" s="17"/>
      <c r="AW381" s="17"/>
      <c r="AX381" s="17"/>
      <c r="AY381" s="17"/>
      <c r="AZ381" s="17"/>
      <c r="BA381" s="17"/>
      <c r="BB381" s="17"/>
      <c r="BC381" s="17"/>
      <c r="BD381" s="17"/>
      <c r="BE381" s="17"/>
      <c r="BF381" s="17"/>
      <c r="BG381" s="17"/>
      <c r="BH381" s="17"/>
      <c r="BI381" s="17"/>
      <c r="BJ381" s="17"/>
      <c r="BK381" s="17"/>
      <c r="BL381" s="17"/>
      <c r="BM381" s="17"/>
    </row>
    <row r="382" spans="5:65" x14ac:dyDescent="0.25">
      <c r="E382" s="16" t="s">
        <v>22</v>
      </c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  <c r="AA382" s="17"/>
      <c r="AB382" s="17"/>
      <c r="AC382" s="17"/>
      <c r="AD382" s="17"/>
      <c r="AE382" s="17"/>
      <c r="AF382" s="17"/>
      <c r="AL382" s="16" t="s">
        <v>22</v>
      </c>
      <c r="AM382" s="17"/>
      <c r="AN382" s="17"/>
      <c r="AO382" s="17"/>
      <c r="AP382" s="17"/>
      <c r="AQ382" s="17"/>
      <c r="AR382" s="17"/>
      <c r="AS382" s="17"/>
      <c r="AT382" s="17"/>
      <c r="AU382" s="17"/>
      <c r="AV382" s="17"/>
      <c r="AW382" s="17"/>
      <c r="AX382" s="17"/>
      <c r="AY382" s="17"/>
      <c r="AZ382" s="17"/>
      <c r="BA382" s="17"/>
      <c r="BB382" s="17"/>
      <c r="BC382" s="17"/>
      <c r="BD382" s="17"/>
      <c r="BE382" s="17"/>
      <c r="BF382" s="17"/>
      <c r="BG382" s="17"/>
      <c r="BH382" s="17"/>
      <c r="BI382" s="17"/>
      <c r="BJ382" s="17"/>
      <c r="BK382" s="17"/>
      <c r="BL382" s="17"/>
      <c r="BM382" s="17"/>
    </row>
    <row r="383" spans="5:65" x14ac:dyDescent="0.25">
      <c r="E383" s="16" t="s">
        <v>324</v>
      </c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  <c r="AA383" s="17"/>
      <c r="AB383" s="17"/>
      <c r="AC383" s="17"/>
      <c r="AD383" s="17"/>
      <c r="AE383" s="17"/>
      <c r="AF383" s="17"/>
      <c r="AL383" s="16" t="s">
        <v>348</v>
      </c>
      <c r="AM383" s="17"/>
      <c r="AN383" s="17"/>
      <c r="AO383" s="17"/>
      <c r="AP383" s="17"/>
      <c r="AQ383" s="17"/>
      <c r="AR383" s="17"/>
      <c r="AS383" s="17"/>
      <c r="AT383" s="17"/>
      <c r="AU383" s="17"/>
      <c r="AV383" s="17"/>
      <c r="AW383" s="17"/>
      <c r="AX383" s="17"/>
      <c r="AY383" s="17"/>
      <c r="AZ383" s="17"/>
      <c r="BA383" s="17"/>
      <c r="BB383" s="17"/>
      <c r="BC383" s="17"/>
      <c r="BD383" s="17"/>
      <c r="BE383" s="17"/>
      <c r="BF383" s="17"/>
      <c r="BG383" s="17"/>
      <c r="BH383" s="17"/>
      <c r="BI383" s="17"/>
      <c r="BJ383" s="17"/>
      <c r="BK383" s="17"/>
      <c r="BL383" s="17"/>
      <c r="BM383" s="17"/>
    </row>
    <row r="384" spans="5:65" x14ac:dyDescent="0.25">
      <c r="E384" s="16" t="s">
        <v>325</v>
      </c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  <c r="AA384" s="17"/>
      <c r="AB384" s="17"/>
      <c r="AC384" s="17"/>
      <c r="AD384" s="17"/>
      <c r="AE384" s="17"/>
      <c r="AF384" s="17"/>
      <c r="AL384" s="16" t="s">
        <v>325</v>
      </c>
      <c r="AM384" s="17"/>
      <c r="AN384" s="17"/>
      <c r="AO384" s="17"/>
      <c r="AP384" s="17"/>
      <c r="AQ384" s="17"/>
      <c r="AR384" s="17"/>
      <c r="AS384" s="17"/>
      <c r="AT384" s="17"/>
      <c r="AU384" s="17"/>
      <c r="AV384" s="17"/>
      <c r="AW384" s="17"/>
      <c r="AX384" s="17"/>
      <c r="AY384" s="17"/>
      <c r="AZ384" s="17"/>
      <c r="BA384" s="17"/>
      <c r="BB384" s="17"/>
      <c r="BC384" s="17"/>
      <c r="BD384" s="17"/>
      <c r="BE384" s="17"/>
      <c r="BF384" s="17"/>
      <c r="BG384" s="17"/>
      <c r="BH384" s="17"/>
      <c r="BI384" s="17"/>
      <c r="BJ384" s="17"/>
      <c r="BK384" s="17"/>
      <c r="BL384" s="17"/>
      <c r="BM384" s="17"/>
    </row>
    <row r="385" spans="5:65" x14ac:dyDescent="0.25">
      <c r="E385" s="16" t="s">
        <v>326</v>
      </c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  <c r="AA385" s="17"/>
      <c r="AB385" s="17"/>
      <c r="AC385" s="17"/>
      <c r="AD385" s="17"/>
      <c r="AE385" s="17"/>
      <c r="AF385" s="17"/>
      <c r="AL385" s="16" t="s">
        <v>326</v>
      </c>
      <c r="AM385" s="17"/>
      <c r="AN385" s="17"/>
      <c r="AO385" s="17"/>
      <c r="AP385" s="17"/>
      <c r="AQ385" s="17"/>
      <c r="AR385" s="17"/>
      <c r="AS385" s="17"/>
      <c r="AT385" s="17"/>
      <c r="AU385" s="17"/>
      <c r="AV385" s="17"/>
      <c r="AW385" s="17"/>
      <c r="AX385" s="17"/>
      <c r="AY385" s="17"/>
      <c r="AZ385" s="17"/>
      <c r="BA385" s="17"/>
      <c r="BB385" s="17"/>
      <c r="BC385" s="17"/>
      <c r="BD385" s="17"/>
      <c r="BE385" s="17"/>
      <c r="BF385" s="17"/>
      <c r="BG385" s="17"/>
      <c r="BH385" s="17"/>
      <c r="BI385" s="17"/>
      <c r="BJ385" s="17"/>
      <c r="BK385" s="17"/>
      <c r="BL385" s="17"/>
      <c r="BM385" s="17"/>
    </row>
    <row r="386" spans="5:65" x14ac:dyDescent="0.25">
      <c r="E386" s="16"/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  <c r="AA386" s="17"/>
      <c r="AB386" s="17"/>
      <c r="AC386" s="17"/>
      <c r="AD386" s="17"/>
      <c r="AE386" s="17"/>
      <c r="AF386" s="17"/>
      <c r="AL386" s="16"/>
      <c r="AM386" s="17"/>
      <c r="AN386" s="17"/>
      <c r="AO386" s="17"/>
      <c r="AP386" s="17"/>
      <c r="AQ386" s="17"/>
      <c r="AR386" s="17"/>
      <c r="AS386" s="17"/>
      <c r="AT386" s="17"/>
      <c r="AU386" s="17"/>
      <c r="AV386" s="17"/>
      <c r="AW386" s="17"/>
      <c r="AX386" s="17"/>
      <c r="AY386" s="17"/>
      <c r="AZ386" s="17"/>
      <c r="BA386" s="17"/>
      <c r="BB386" s="17"/>
      <c r="BC386" s="17"/>
      <c r="BD386" s="17"/>
      <c r="BE386" s="17"/>
      <c r="BF386" s="17"/>
      <c r="BG386" s="17"/>
      <c r="BH386" s="17"/>
      <c r="BI386" s="17"/>
      <c r="BJ386" s="17"/>
      <c r="BK386" s="17"/>
      <c r="BL386" s="17"/>
      <c r="BM386" s="17"/>
    </row>
    <row r="387" spans="5:65" x14ac:dyDescent="0.25">
      <c r="E387" s="16" t="s">
        <v>27</v>
      </c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  <c r="AA387" s="17"/>
      <c r="AB387" s="17"/>
      <c r="AC387" s="17"/>
      <c r="AD387" s="17"/>
      <c r="AE387" s="17"/>
      <c r="AF387" s="17"/>
      <c r="AL387" s="16" t="s">
        <v>27</v>
      </c>
      <c r="AM387" s="17"/>
      <c r="AN387" s="17"/>
      <c r="AO387" s="17"/>
      <c r="AP387" s="17"/>
      <c r="AQ387" s="17"/>
      <c r="AR387" s="17"/>
      <c r="AS387" s="17"/>
      <c r="AT387" s="17"/>
      <c r="AU387" s="17"/>
      <c r="AV387" s="17"/>
      <c r="AW387" s="17"/>
      <c r="AX387" s="17"/>
      <c r="AY387" s="17"/>
      <c r="AZ387" s="17"/>
      <c r="BA387" s="17"/>
      <c r="BB387" s="17"/>
      <c r="BC387" s="17"/>
      <c r="BD387" s="17"/>
      <c r="BE387" s="17"/>
      <c r="BF387" s="17"/>
      <c r="BG387" s="17"/>
      <c r="BH387" s="17"/>
      <c r="BI387" s="17"/>
      <c r="BJ387" s="17"/>
      <c r="BK387" s="17"/>
      <c r="BL387" s="17"/>
      <c r="BM387" s="17"/>
    </row>
    <row r="388" spans="5:65" x14ac:dyDescent="0.25">
      <c r="E388" s="16" t="s">
        <v>23</v>
      </c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  <c r="AA388" s="17"/>
      <c r="AB388" s="17"/>
      <c r="AC388" s="17"/>
      <c r="AD388" s="17"/>
      <c r="AE388" s="17"/>
      <c r="AF388" s="17"/>
      <c r="AL388" s="16" t="s">
        <v>23</v>
      </c>
      <c r="AM388" s="17"/>
      <c r="AN388" s="17"/>
      <c r="AO388" s="17"/>
      <c r="AP388" s="17"/>
      <c r="AQ388" s="17"/>
      <c r="AR388" s="17"/>
      <c r="AS388" s="17"/>
      <c r="AT388" s="17"/>
      <c r="AU388" s="17"/>
      <c r="AV388" s="17"/>
      <c r="AW388" s="17"/>
      <c r="AX388" s="17"/>
      <c r="AY388" s="17"/>
      <c r="AZ388" s="17"/>
      <c r="BA388" s="17"/>
      <c r="BB388" s="17"/>
      <c r="BC388" s="17"/>
      <c r="BD388" s="17"/>
      <c r="BE388" s="17"/>
      <c r="BF388" s="17"/>
      <c r="BG388" s="17"/>
      <c r="BH388" s="17"/>
      <c r="BI388" s="17"/>
      <c r="BJ388" s="17"/>
      <c r="BK388" s="17"/>
      <c r="BL388" s="17"/>
      <c r="BM388" s="17"/>
    </row>
    <row r="390" spans="5:65" customFormat="1" x14ac:dyDescent="0.25">
      <c r="E390" s="2" t="s">
        <v>5</v>
      </c>
    </row>
    <row r="391" spans="5:65" customFormat="1" x14ac:dyDescent="0.25"/>
    <row r="392" spans="5:65" customFormat="1" x14ac:dyDescent="0.25"/>
    <row r="393" spans="5:65" customFormat="1" x14ac:dyDescent="0.25"/>
    <row r="394" spans="5:65" customFormat="1" x14ac:dyDescent="0.25"/>
    <row r="395" spans="5:65" customFormat="1" x14ac:dyDescent="0.25"/>
    <row r="396" spans="5:65" customFormat="1" x14ac:dyDescent="0.25"/>
    <row r="397" spans="5:65" customFormat="1" x14ac:dyDescent="0.25"/>
    <row r="398" spans="5:65" customFormat="1" x14ac:dyDescent="0.25"/>
    <row r="399" spans="5:65" customFormat="1" x14ac:dyDescent="0.25"/>
    <row r="400" spans="5:65" customFormat="1" x14ac:dyDescent="0.25"/>
    <row r="401" customFormat="1" x14ac:dyDescent="0.25"/>
    <row r="402" customFormat="1" x14ac:dyDescent="0.25"/>
    <row r="403" customFormat="1" x14ac:dyDescent="0.25"/>
    <row r="404" customFormat="1" x14ac:dyDescent="0.25"/>
    <row r="405" customFormat="1" x14ac:dyDescent="0.25"/>
    <row r="406" customFormat="1" x14ac:dyDescent="0.25"/>
    <row r="407" customFormat="1" x14ac:dyDescent="0.25"/>
    <row r="408" customFormat="1" x14ac:dyDescent="0.25"/>
    <row r="409" customFormat="1" x14ac:dyDescent="0.25"/>
    <row r="410" customFormat="1" x14ac:dyDescent="0.25"/>
    <row r="411" customFormat="1" x14ac:dyDescent="0.25"/>
    <row r="412" customFormat="1" x14ac:dyDescent="0.25"/>
    <row r="413" customFormat="1" x14ac:dyDescent="0.25"/>
    <row r="414" customFormat="1" x14ac:dyDescent="0.25"/>
    <row r="415" customFormat="1" x14ac:dyDescent="0.25"/>
    <row r="416" customFormat="1" x14ac:dyDescent="0.25"/>
    <row r="417" customFormat="1" x14ac:dyDescent="0.25"/>
    <row r="418" customFormat="1" x14ac:dyDescent="0.25"/>
    <row r="419" customFormat="1" x14ac:dyDescent="0.25"/>
    <row r="420" customFormat="1" x14ac:dyDescent="0.25"/>
    <row r="421" customFormat="1" x14ac:dyDescent="0.25"/>
    <row r="422" customFormat="1" x14ac:dyDescent="0.25"/>
    <row r="423" customFormat="1" x14ac:dyDescent="0.25"/>
    <row r="424" customFormat="1" x14ac:dyDescent="0.25"/>
    <row r="425" customFormat="1" x14ac:dyDescent="0.25"/>
    <row r="426" customFormat="1" x14ac:dyDescent="0.25"/>
    <row r="427" customFormat="1" x14ac:dyDescent="0.25"/>
    <row r="428" customFormat="1" x14ac:dyDescent="0.25"/>
    <row r="429" customFormat="1" x14ac:dyDescent="0.25"/>
    <row r="430" customFormat="1" x14ac:dyDescent="0.25"/>
    <row r="431" customFormat="1" x14ac:dyDescent="0.25"/>
    <row r="432" customFormat="1" x14ac:dyDescent="0.25"/>
    <row r="433" customFormat="1" x14ac:dyDescent="0.25"/>
    <row r="434" customFormat="1" x14ac:dyDescent="0.25"/>
    <row r="435" customFormat="1" x14ac:dyDescent="0.25"/>
    <row r="436" customFormat="1" x14ac:dyDescent="0.25"/>
    <row r="437" customFormat="1" x14ac:dyDescent="0.25"/>
    <row r="438" customFormat="1" x14ac:dyDescent="0.25"/>
    <row r="439" customFormat="1" x14ac:dyDescent="0.25"/>
    <row r="440" customFormat="1" x14ac:dyDescent="0.25"/>
    <row r="441" customFormat="1" x14ac:dyDescent="0.25"/>
    <row r="442" customFormat="1" x14ac:dyDescent="0.25"/>
    <row r="443" customFormat="1" x14ac:dyDescent="0.25"/>
    <row r="444" customFormat="1" x14ac:dyDescent="0.25"/>
    <row r="445" customFormat="1" x14ac:dyDescent="0.25"/>
    <row r="446" customFormat="1" x14ac:dyDescent="0.25"/>
    <row r="447" customFormat="1" x14ac:dyDescent="0.25"/>
    <row r="448" customFormat="1" x14ac:dyDescent="0.25"/>
    <row r="449" customFormat="1" x14ac:dyDescent="0.25"/>
    <row r="450" customFormat="1" x14ac:dyDescent="0.25"/>
    <row r="451" customFormat="1" x14ac:dyDescent="0.25"/>
    <row r="452" customFormat="1" x14ac:dyDescent="0.25"/>
    <row r="453" customFormat="1" x14ac:dyDescent="0.25"/>
    <row r="454" customFormat="1" x14ac:dyDescent="0.25"/>
    <row r="455" customFormat="1" x14ac:dyDescent="0.25"/>
    <row r="456" customFormat="1" x14ac:dyDescent="0.25"/>
    <row r="457" customFormat="1" x14ac:dyDescent="0.25"/>
    <row r="458" customFormat="1" x14ac:dyDescent="0.25"/>
    <row r="459" customFormat="1" x14ac:dyDescent="0.25"/>
    <row r="460" customFormat="1" x14ac:dyDescent="0.25"/>
    <row r="461" customFormat="1" x14ac:dyDescent="0.25"/>
    <row r="462" customFormat="1" x14ac:dyDescent="0.25"/>
    <row r="463" customFormat="1" x14ac:dyDescent="0.25"/>
    <row r="464" customFormat="1" x14ac:dyDescent="0.25"/>
    <row r="465" customFormat="1" x14ac:dyDescent="0.25"/>
    <row r="466" customFormat="1" x14ac:dyDescent="0.25"/>
    <row r="467" customFormat="1" x14ac:dyDescent="0.25"/>
    <row r="468" customFormat="1" x14ac:dyDescent="0.25"/>
    <row r="469" customFormat="1" x14ac:dyDescent="0.25"/>
    <row r="470" customFormat="1" x14ac:dyDescent="0.25"/>
    <row r="471" customFormat="1" x14ac:dyDescent="0.25"/>
    <row r="472" customFormat="1" x14ac:dyDescent="0.25"/>
    <row r="473" customFormat="1" x14ac:dyDescent="0.25"/>
    <row r="474" customFormat="1" x14ac:dyDescent="0.25"/>
    <row r="475" customFormat="1" x14ac:dyDescent="0.25"/>
    <row r="476" customFormat="1" x14ac:dyDescent="0.25"/>
    <row r="477" customFormat="1" x14ac:dyDescent="0.25"/>
    <row r="478" customFormat="1" x14ac:dyDescent="0.25"/>
    <row r="479" customFormat="1" x14ac:dyDescent="0.25"/>
    <row r="480" customFormat="1" x14ac:dyDescent="0.25"/>
    <row r="481" customFormat="1" x14ac:dyDescent="0.25"/>
    <row r="482" customFormat="1" x14ac:dyDescent="0.25"/>
    <row r="483" customFormat="1" x14ac:dyDescent="0.25"/>
    <row r="484" customFormat="1" x14ac:dyDescent="0.25"/>
    <row r="485" customFormat="1" x14ac:dyDescent="0.25"/>
    <row r="486" customFormat="1" x14ac:dyDescent="0.25"/>
    <row r="487" customFormat="1" x14ac:dyDescent="0.25"/>
    <row r="488" customFormat="1" x14ac:dyDescent="0.25"/>
    <row r="489" customFormat="1" x14ac:dyDescent="0.25"/>
    <row r="490" customFormat="1" x14ac:dyDescent="0.25"/>
    <row r="491" customFormat="1" x14ac:dyDescent="0.25"/>
    <row r="492" customFormat="1" x14ac:dyDescent="0.25"/>
    <row r="493" customFormat="1" x14ac:dyDescent="0.25"/>
    <row r="494" customFormat="1" x14ac:dyDescent="0.25"/>
    <row r="495" customFormat="1" x14ac:dyDescent="0.25"/>
    <row r="496" customFormat="1" x14ac:dyDescent="0.25"/>
    <row r="497" customFormat="1" x14ac:dyDescent="0.25"/>
    <row r="498" customFormat="1" x14ac:dyDescent="0.25"/>
    <row r="499" customFormat="1" x14ac:dyDescent="0.25"/>
    <row r="500" customFormat="1" x14ac:dyDescent="0.25"/>
    <row r="501" customFormat="1" x14ac:dyDescent="0.25"/>
    <row r="502" customFormat="1" x14ac:dyDescent="0.25"/>
    <row r="503" customFormat="1" x14ac:dyDescent="0.25"/>
    <row r="504" customFormat="1" x14ac:dyDescent="0.25"/>
    <row r="505" customFormat="1" x14ac:dyDescent="0.25"/>
    <row r="506" customFormat="1" x14ac:dyDescent="0.25"/>
    <row r="507" customFormat="1" x14ac:dyDescent="0.25"/>
    <row r="508" customFormat="1" x14ac:dyDescent="0.25"/>
    <row r="509" customFormat="1" x14ac:dyDescent="0.25"/>
    <row r="510" customFormat="1" x14ac:dyDescent="0.25"/>
    <row r="511" customFormat="1" x14ac:dyDescent="0.25"/>
    <row r="512" customFormat="1" x14ac:dyDescent="0.25"/>
    <row r="513" customFormat="1" x14ac:dyDescent="0.25"/>
    <row r="514" customFormat="1" x14ac:dyDescent="0.25"/>
    <row r="515" customFormat="1" x14ac:dyDescent="0.25"/>
    <row r="516" customFormat="1" x14ac:dyDescent="0.25"/>
    <row r="517" customFormat="1" x14ac:dyDescent="0.25"/>
    <row r="518" customFormat="1" x14ac:dyDescent="0.25"/>
    <row r="519" customFormat="1" x14ac:dyDescent="0.25"/>
    <row r="520" customFormat="1" x14ac:dyDescent="0.25"/>
    <row r="521" customFormat="1" x14ac:dyDescent="0.25"/>
    <row r="522" customFormat="1" x14ac:dyDescent="0.25"/>
    <row r="523" customFormat="1" x14ac:dyDescent="0.25"/>
    <row r="524" customFormat="1" x14ac:dyDescent="0.25"/>
    <row r="525" customFormat="1" x14ac:dyDescent="0.25"/>
    <row r="526" customFormat="1" x14ac:dyDescent="0.25"/>
    <row r="527" customFormat="1" x14ac:dyDescent="0.25"/>
    <row r="528" customFormat="1" x14ac:dyDescent="0.25"/>
    <row r="529" spans="5:5" customFormat="1" x14ac:dyDescent="0.25"/>
    <row r="530" spans="5:5" customFormat="1" x14ac:dyDescent="0.25"/>
    <row r="531" spans="5:5" customFormat="1" x14ac:dyDescent="0.25"/>
    <row r="532" spans="5:5" customFormat="1" x14ac:dyDescent="0.25"/>
    <row r="533" spans="5:5" customFormat="1" x14ac:dyDescent="0.25"/>
    <row r="534" spans="5:5" customFormat="1" x14ac:dyDescent="0.25"/>
    <row r="535" spans="5:5" customFormat="1" x14ac:dyDescent="0.25"/>
    <row r="536" spans="5:5" customFormat="1" x14ac:dyDescent="0.25"/>
    <row r="537" spans="5:5" customFormat="1" x14ac:dyDescent="0.25"/>
    <row r="538" spans="5:5" customFormat="1" x14ac:dyDescent="0.25"/>
    <row r="539" spans="5:5" customFormat="1" x14ac:dyDescent="0.25"/>
    <row r="540" spans="5:5" customFormat="1" x14ac:dyDescent="0.25"/>
    <row r="541" spans="5:5" customFormat="1" x14ac:dyDescent="0.25"/>
    <row r="542" spans="5:5" customFormat="1" x14ac:dyDescent="0.25"/>
    <row r="543" spans="5:5" customFormat="1" x14ac:dyDescent="0.25">
      <c r="E543" t="s">
        <v>25</v>
      </c>
    </row>
    <row r="544" spans="5:5" customFormat="1" x14ac:dyDescent="0.25">
      <c r="E544" s="2" t="s">
        <v>349</v>
      </c>
    </row>
    <row r="545" spans="5:33" customFormat="1" x14ac:dyDescent="0.25"/>
    <row r="546" spans="5:33" x14ac:dyDescent="0.25">
      <c r="E546" s="14" t="s">
        <v>2</v>
      </c>
      <c r="F546" s="15"/>
      <c r="G546" s="15"/>
      <c r="H546" s="15"/>
      <c r="I546" s="15"/>
      <c r="J546" s="15"/>
      <c r="K546" s="15"/>
      <c r="L546" s="15"/>
      <c r="M546" s="15"/>
      <c r="N546" s="15"/>
      <c r="O546" s="15"/>
      <c r="P546" s="15"/>
      <c r="Q546" s="15"/>
      <c r="R546" s="15"/>
      <c r="S546" s="15"/>
      <c r="T546" s="15"/>
      <c r="U546" s="15"/>
      <c r="V546" s="15"/>
      <c r="W546" s="15"/>
      <c r="X546" s="15"/>
      <c r="Y546" s="15"/>
      <c r="Z546" s="15"/>
      <c r="AA546" s="15"/>
      <c r="AB546" s="15"/>
      <c r="AC546" s="15"/>
      <c r="AD546" s="15"/>
      <c r="AE546" s="15"/>
      <c r="AF546" s="15"/>
      <c r="AG546" s="15"/>
    </row>
    <row r="547" spans="5:33" x14ac:dyDescent="0.25">
      <c r="E547" s="14" t="s">
        <v>319</v>
      </c>
      <c r="F547" s="15"/>
      <c r="G547" s="15"/>
      <c r="H547" s="15"/>
      <c r="I547" s="15"/>
      <c r="J547" s="15"/>
      <c r="K547" s="15"/>
      <c r="L547" s="15"/>
      <c r="M547" s="15"/>
      <c r="N547" s="15"/>
      <c r="O547" s="15"/>
      <c r="P547" s="15"/>
      <c r="Q547" s="15"/>
      <c r="R547" s="15"/>
      <c r="S547" s="15"/>
      <c r="T547" s="15"/>
      <c r="U547" s="15"/>
      <c r="V547" s="15"/>
      <c r="W547" s="15"/>
      <c r="X547" s="15"/>
      <c r="Y547" s="15"/>
      <c r="Z547" s="15"/>
      <c r="AA547" s="15"/>
      <c r="AB547" s="15"/>
      <c r="AC547" s="15"/>
      <c r="AD547" s="15"/>
      <c r="AE547" s="15"/>
      <c r="AF547" s="15"/>
      <c r="AG547" s="15"/>
    </row>
    <row r="548" spans="5:33" x14ac:dyDescent="0.25">
      <c r="E548" s="14" t="s">
        <v>46</v>
      </c>
      <c r="F548" s="15"/>
      <c r="G548" s="15"/>
      <c r="H548" s="15"/>
      <c r="I548" s="15"/>
      <c r="J548" s="15"/>
      <c r="K548" s="15"/>
      <c r="L548" s="15"/>
      <c r="M548" s="15"/>
      <c r="N548" s="15"/>
      <c r="O548" s="15"/>
      <c r="P548" s="15"/>
      <c r="Q548" s="15"/>
      <c r="R548" s="15"/>
      <c r="S548" s="15"/>
      <c r="T548" s="15"/>
      <c r="U548" s="15"/>
      <c r="V548" s="15"/>
      <c r="W548" s="15"/>
      <c r="X548" s="15"/>
      <c r="Y548" s="15"/>
      <c r="Z548" s="15"/>
      <c r="AA548" s="15"/>
      <c r="AB548" s="15"/>
      <c r="AC548" s="15"/>
      <c r="AD548" s="15"/>
      <c r="AE548" s="15"/>
      <c r="AF548" s="15"/>
      <c r="AG548" s="15"/>
    </row>
    <row r="549" spans="5:33" x14ac:dyDescent="0.25">
      <c r="E549" s="14" t="s">
        <v>156</v>
      </c>
      <c r="F549" s="15"/>
      <c r="G549" s="15"/>
      <c r="H549" s="15"/>
      <c r="I549" s="15"/>
      <c r="J549" s="15"/>
      <c r="K549" s="15"/>
      <c r="L549" s="15"/>
      <c r="M549" s="15"/>
      <c r="N549" s="15"/>
      <c r="O549" s="15"/>
      <c r="P549" s="15"/>
      <c r="Q549" s="15"/>
      <c r="R549" s="15"/>
      <c r="S549" s="15"/>
      <c r="T549" s="15"/>
      <c r="U549" s="15"/>
      <c r="V549" s="15"/>
      <c r="W549" s="15"/>
      <c r="X549" s="15"/>
      <c r="Y549" s="15"/>
      <c r="Z549" s="15"/>
      <c r="AA549" s="15"/>
      <c r="AB549" s="15"/>
      <c r="AC549" s="15"/>
      <c r="AD549" s="15"/>
      <c r="AE549" s="15"/>
      <c r="AF549" s="15"/>
      <c r="AG549" s="15"/>
    </row>
    <row r="550" spans="5:33" x14ac:dyDescent="0.25">
      <c r="E550" s="14" t="s">
        <v>321</v>
      </c>
      <c r="F550" s="15"/>
      <c r="G550" s="15"/>
      <c r="H550" s="15"/>
      <c r="I550" s="15"/>
      <c r="J550" s="15"/>
      <c r="K550" s="15"/>
      <c r="L550" s="15"/>
      <c r="M550" s="15"/>
      <c r="N550" s="15"/>
      <c r="O550" s="15"/>
      <c r="P550" s="15"/>
      <c r="Q550" s="15"/>
      <c r="R550" s="15"/>
      <c r="S550" s="15"/>
      <c r="T550" s="15"/>
      <c r="U550" s="15"/>
      <c r="V550" s="15"/>
      <c r="W550" s="15"/>
      <c r="X550" s="15"/>
      <c r="Y550" s="15"/>
      <c r="Z550" s="15"/>
      <c r="AA550" s="15"/>
      <c r="AB550" s="15"/>
      <c r="AC550" s="15"/>
      <c r="AD550" s="15"/>
      <c r="AE550" s="15"/>
      <c r="AF550" s="15"/>
      <c r="AG550" s="15"/>
    </row>
    <row r="551" spans="5:33" x14ac:dyDescent="0.25">
      <c r="E551" s="14" t="s">
        <v>85</v>
      </c>
      <c r="F551" s="15"/>
      <c r="G551" s="15"/>
      <c r="H551" s="15"/>
      <c r="I551" s="15"/>
      <c r="J551" s="15"/>
      <c r="K551" s="15"/>
      <c r="L551" s="15"/>
      <c r="M551" s="15"/>
      <c r="N551" s="15"/>
      <c r="O551" s="15"/>
      <c r="P551" s="15"/>
      <c r="Q551" s="15"/>
      <c r="R551" s="15"/>
      <c r="S551" s="15"/>
      <c r="T551" s="15"/>
      <c r="U551" s="15"/>
      <c r="V551" s="15"/>
      <c r="W551" s="15"/>
      <c r="X551" s="15"/>
      <c r="Y551" s="15"/>
      <c r="Z551" s="15"/>
      <c r="AA551" s="15"/>
      <c r="AB551" s="15"/>
      <c r="AC551" s="15"/>
      <c r="AD551" s="15"/>
      <c r="AE551" s="15"/>
      <c r="AF551" s="15"/>
      <c r="AG551" s="15"/>
    </row>
    <row r="552" spans="5:33" x14ac:dyDescent="0.25">
      <c r="E552" s="14" t="s">
        <v>322</v>
      </c>
      <c r="F552" s="15"/>
      <c r="G552" s="15"/>
      <c r="H552" s="15"/>
      <c r="I552" s="15"/>
      <c r="J552" s="15"/>
      <c r="K552" s="15"/>
      <c r="L552" s="15"/>
      <c r="M552" s="15"/>
      <c r="N552" s="15"/>
      <c r="O552" s="15"/>
      <c r="P552" s="15"/>
      <c r="Q552" s="15"/>
      <c r="R552" s="15"/>
      <c r="S552" s="15"/>
      <c r="T552" s="15"/>
      <c r="U552" s="15"/>
      <c r="V552" s="15"/>
      <c r="W552" s="15"/>
      <c r="X552" s="15"/>
      <c r="Y552" s="15"/>
      <c r="Z552" s="15"/>
      <c r="AA552" s="15"/>
      <c r="AB552" s="15"/>
      <c r="AC552" s="15"/>
      <c r="AD552" s="15"/>
      <c r="AE552" s="15"/>
      <c r="AF552" s="15"/>
      <c r="AG552" s="15"/>
    </row>
    <row r="553" spans="5:33" x14ac:dyDescent="0.25">
      <c r="E553" s="14" t="s">
        <v>350</v>
      </c>
      <c r="F553" s="15"/>
      <c r="G553" s="15"/>
      <c r="H553" s="15"/>
      <c r="I553" s="15"/>
      <c r="J553" s="15"/>
      <c r="K553" s="15"/>
      <c r="L553" s="15"/>
      <c r="M553" s="15"/>
      <c r="N553" s="15"/>
      <c r="O553" s="15"/>
      <c r="P553" s="15"/>
      <c r="Q553" s="15"/>
      <c r="R553" s="15"/>
      <c r="S553" s="15"/>
      <c r="T553" s="15"/>
      <c r="U553" s="15"/>
      <c r="V553" s="15"/>
      <c r="W553" s="15"/>
      <c r="X553" s="15"/>
      <c r="Y553" s="15"/>
      <c r="Z553" s="15"/>
      <c r="AA553" s="15"/>
      <c r="AB553" s="15"/>
      <c r="AC553" s="15"/>
      <c r="AD553" s="15"/>
      <c r="AE553" s="15"/>
      <c r="AF553" s="15"/>
      <c r="AG553" s="15"/>
    </row>
    <row r="555" spans="5:33" x14ac:dyDescent="0.25">
      <c r="E555" s="16" t="s">
        <v>21</v>
      </c>
      <c r="F555" s="17"/>
      <c r="G555" s="17"/>
      <c r="H555" s="17"/>
      <c r="I555" s="17"/>
      <c r="J555" s="17"/>
      <c r="K555" s="17"/>
      <c r="L555" s="17"/>
      <c r="M555" s="17"/>
      <c r="N555" s="17"/>
      <c r="O555" s="17"/>
      <c r="P555" s="17"/>
      <c r="Q555" s="17"/>
      <c r="R555" s="17"/>
      <c r="S555" s="17"/>
      <c r="T555" s="17"/>
      <c r="U555" s="17"/>
      <c r="V555" s="17"/>
      <c r="W555" s="17"/>
      <c r="X555" s="17"/>
      <c r="Y555" s="17"/>
      <c r="Z555" s="17"/>
      <c r="AA555" s="17"/>
      <c r="AB555" s="17"/>
      <c r="AC555" s="17"/>
      <c r="AD555" s="17"/>
      <c r="AE555" s="17"/>
      <c r="AF555" s="17"/>
    </row>
    <row r="556" spans="5:33" x14ac:dyDescent="0.25">
      <c r="E556" s="16"/>
      <c r="F556" s="17"/>
      <c r="G556" s="17"/>
      <c r="H556" s="17"/>
      <c r="I556" s="17"/>
      <c r="J556" s="17"/>
      <c r="K556" s="17"/>
      <c r="L556" s="17"/>
      <c r="M556" s="17"/>
      <c r="N556" s="17"/>
      <c r="O556" s="17"/>
      <c r="P556" s="17"/>
      <c r="Q556" s="17"/>
      <c r="R556" s="17"/>
      <c r="S556" s="17"/>
      <c r="T556" s="17"/>
      <c r="U556" s="17"/>
      <c r="V556" s="17"/>
      <c r="W556" s="17"/>
      <c r="X556" s="17"/>
      <c r="Y556" s="17"/>
      <c r="Z556" s="17"/>
      <c r="AA556" s="17"/>
      <c r="AB556" s="17"/>
      <c r="AC556" s="17"/>
      <c r="AD556" s="17"/>
      <c r="AE556" s="17"/>
      <c r="AF556" s="17"/>
    </row>
    <row r="557" spans="5:33" x14ac:dyDescent="0.25">
      <c r="E557" s="16" t="s">
        <v>323</v>
      </c>
      <c r="F557" s="17"/>
      <c r="G557" s="17"/>
      <c r="H557" s="17"/>
      <c r="I557" s="17"/>
      <c r="J557" s="17"/>
      <c r="K557" s="17"/>
      <c r="L557" s="17"/>
      <c r="M557" s="17"/>
      <c r="N557" s="17"/>
      <c r="O557" s="17"/>
      <c r="P557" s="17"/>
      <c r="Q557" s="17"/>
      <c r="R557" s="17"/>
      <c r="S557" s="17"/>
      <c r="T557" s="17"/>
      <c r="U557" s="17"/>
      <c r="V557" s="17"/>
      <c r="W557" s="17"/>
      <c r="X557" s="17"/>
      <c r="Y557" s="17"/>
      <c r="Z557" s="17"/>
      <c r="AA557" s="17"/>
      <c r="AB557" s="17"/>
      <c r="AC557" s="17"/>
      <c r="AD557" s="17"/>
      <c r="AE557" s="17"/>
      <c r="AF557" s="17"/>
    </row>
    <row r="558" spans="5:33" x14ac:dyDescent="0.25">
      <c r="E558" s="16" t="s">
        <v>22</v>
      </c>
      <c r="F558" s="17"/>
      <c r="G558" s="17"/>
      <c r="H558" s="17"/>
      <c r="I558" s="17"/>
      <c r="J558" s="17"/>
      <c r="K558" s="17"/>
      <c r="L558" s="17"/>
      <c r="M558" s="17"/>
      <c r="N558" s="17"/>
      <c r="O558" s="17"/>
      <c r="P558" s="17"/>
      <c r="Q558" s="17"/>
      <c r="R558" s="17"/>
      <c r="S558" s="17"/>
      <c r="T558" s="17"/>
      <c r="U558" s="17"/>
      <c r="V558" s="17"/>
      <c r="W558" s="17"/>
      <c r="X558" s="17"/>
      <c r="Y558" s="17"/>
      <c r="Z558" s="17"/>
      <c r="AA558" s="17"/>
      <c r="AB558" s="17"/>
      <c r="AC558" s="17"/>
      <c r="AD558" s="17"/>
      <c r="AE558" s="17"/>
      <c r="AF558" s="17"/>
    </row>
    <row r="559" spans="5:33" x14ac:dyDescent="0.25">
      <c r="E559" s="16" t="s">
        <v>353</v>
      </c>
      <c r="F559" s="17"/>
      <c r="G559" s="17"/>
      <c r="H559" s="17"/>
      <c r="I559" s="17"/>
      <c r="J559" s="17"/>
      <c r="K559" s="17"/>
      <c r="L559" s="17"/>
      <c r="M559" s="17"/>
      <c r="N559" s="17"/>
      <c r="O559" s="17"/>
      <c r="P559" s="17"/>
      <c r="Q559" s="17"/>
      <c r="R559" s="17"/>
      <c r="S559" s="17"/>
      <c r="T559" s="17"/>
      <c r="U559" s="17"/>
      <c r="V559" s="17"/>
      <c r="W559" s="17"/>
      <c r="X559" s="17"/>
      <c r="Y559" s="17"/>
      <c r="Z559" s="17"/>
      <c r="AA559" s="17"/>
      <c r="AB559" s="17"/>
      <c r="AC559" s="17"/>
      <c r="AD559" s="17"/>
      <c r="AE559" s="17"/>
      <c r="AF559" s="17"/>
    </row>
    <row r="560" spans="5:33" x14ac:dyDescent="0.25">
      <c r="E560" s="16" t="s">
        <v>351</v>
      </c>
      <c r="F560" s="17"/>
      <c r="G560" s="17"/>
      <c r="H560" s="17"/>
      <c r="I560" s="17"/>
      <c r="J560" s="17"/>
      <c r="K560" s="17"/>
      <c r="L560" s="17"/>
      <c r="M560" s="17"/>
      <c r="N560" s="17"/>
      <c r="O560" s="17"/>
      <c r="P560" s="17"/>
      <c r="Q560" s="17"/>
      <c r="R560" s="17"/>
      <c r="S560" s="17"/>
      <c r="T560" s="17"/>
      <c r="U560" s="17"/>
      <c r="V560" s="17"/>
      <c r="W560" s="17"/>
      <c r="X560" s="17"/>
      <c r="Y560" s="17"/>
      <c r="Z560" s="17"/>
      <c r="AA560" s="17"/>
      <c r="AB560" s="17"/>
      <c r="AC560" s="17"/>
      <c r="AD560" s="17"/>
      <c r="AE560" s="17"/>
      <c r="AF560" s="17"/>
    </row>
    <row r="561" spans="5:32" x14ac:dyDescent="0.25">
      <c r="E561" s="16" t="s">
        <v>352</v>
      </c>
      <c r="F561" s="17"/>
      <c r="G561" s="17"/>
      <c r="H561" s="17"/>
      <c r="I561" s="17"/>
      <c r="J561" s="17"/>
      <c r="K561" s="17"/>
      <c r="L561" s="17"/>
      <c r="M561" s="17"/>
      <c r="N561" s="17"/>
      <c r="O561" s="17"/>
      <c r="P561" s="17"/>
      <c r="Q561" s="17"/>
      <c r="R561" s="17"/>
      <c r="S561" s="17"/>
      <c r="T561" s="17"/>
      <c r="U561" s="17"/>
      <c r="V561" s="17"/>
      <c r="W561" s="17"/>
      <c r="X561" s="17"/>
      <c r="Y561" s="17"/>
      <c r="Z561" s="17"/>
      <c r="AA561" s="17"/>
      <c r="AB561" s="17"/>
      <c r="AC561" s="17"/>
      <c r="AD561" s="17"/>
      <c r="AE561" s="17"/>
      <c r="AF561" s="17"/>
    </row>
    <row r="562" spans="5:32" x14ac:dyDescent="0.25">
      <c r="E562" s="16"/>
      <c r="F562" s="17"/>
      <c r="G562" s="17"/>
      <c r="H562" s="17"/>
      <c r="I562" s="17"/>
      <c r="J562" s="17"/>
      <c r="K562" s="17"/>
      <c r="L562" s="17"/>
      <c r="M562" s="17"/>
      <c r="N562" s="17"/>
      <c r="O562" s="17"/>
      <c r="P562" s="17"/>
      <c r="Q562" s="17"/>
      <c r="R562" s="17"/>
      <c r="S562" s="17"/>
      <c r="T562" s="17"/>
      <c r="U562" s="17"/>
      <c r="V562" s="17"/>
      <c r="W562" s="17"/>
      <c r="X562" s="17"/>
      <c r="Y562" s="17"/>
      <c r="Z562" s="17"/>
      <c r="AA562" s="17"/>
      <c r="AB562" s="17"/>
      <c r="AC562" s="17"/>
      <c r="AD562" s="17"/>
      <c r="AE562" s="17"/>
      <c r="AF562" s="17"/>
    </row>
    <row r="563" spans="5:32" x14ac:dyDescent="0.25">
      <c r="E563" s="16" t="s">
        <v>27</v>
      </c>
      <c r="F563" s="17"/>
      <c r="G563" s="17"/>
      <c r="H563" s="17"/>
      <c r="I563" s="17"/>
      <c r="J563" s="17"/>
      <c r="K563" s="17"/>
      <c r="L563" s="17"/>
      <c r="M563" s="17"/>
      <c r="N563" s="17"/>
      <c r="O563" s="17"/>
      <c r="P563" s="17"/>
      <c r="Q563" s="17"/>
      <c r="R563" s="17"/>
      <c r="S563" s="17"/>
      <c r="T563" s="17"/>
      <c r="U563" s="17"/>
      <c r="V563" s="17"/>
      <c r="W563" s="17"/>
      <c r="X563" s="17"/>
      <c r="Y563" s="17"/>
      <c r="Z563" s="17"/>
      <c r="AA563" s="17"/>
      <c r="AB563" s="17"/>
      <c r="AC563" s="17"/>
      <c r="AD563" s="17"/>
      <c r="AE563" s="17"/>
      <c r="AF563" s="17"/>
    </row>
    <row r="564" spans="5:32" x14ac:dyDescent="0.25">
      <c r="E564" s="16" t="s">
        <v>23</v>
      </c>
      <c r="F564" s="17"/>
      <c r="G564" s="17"/>
      <c r="H564" s="17"/>
      <c r="I564" s="17"/>
      <c r="J564" s="17"/>
      <c r="K564" s="17"/>
      <c r="L564" s="17"/>
      <c r="M564" s="17"/>
      <c r="N564" s="17"/>
      <c r="O564" s="17"/>
      <c r="P564" s="17"/>
      <c r="Q564" s="17"/>
      <c r="R564" s="17"/>
      <c r="S564" s="17"/>
      <c r="T564" s="17"/>
      <c r="U564" s="17"/>
      <c r="V564" s="17"/>
      <c r="W564" s="17"/>
      <c r="X564" s="17"/>
      <c r="Y564" s="17"/>
      <c r="Z564" s="17"/>
      <c r="AA564" s="17"/>
      <c r="AB564" s="17"/>
      <c r="AC564" s="17"/>
      <c r="AD564" s="17"/>
      <c r="AE564" s="17"/>
      <c r="AF564" s="17"/>
    </row>
    <row r="566" spans="5:32" customFormat="1" x14ac:dyDescent="0.25">
      <c r="E566" s="2" t="s">
        <v>4</v>
      </c>
    </row>
    <row r="567" spans="5:32" customFormat="1" x14ac:dyDescent="0.25"/>
    <row r="568" spans="5:32" customFormat="1" x14ac:dyDescent="0.25"/>
    <row r="569" spans="5:32" customFormat="1" x14ac:dyDescent="0.25"/>
    <row r="570" spans="5:32" customFormat="1" x14ac:dyDescent="0.25"/>
    <row r="571" spans="5:32" customFormat="1" x14ac:dyDescent="0.25"/>
    <row r="572" spans="5:32" customFormat="1" x14ac:dyDescent="0.25"/>
    <row r="573" spans="5:32" customFormat="1" x14ac:dyDescent="0.25"/>
    <row r="574" spans="5:32" customFormat="1" x14ac:dyDescent="0.25"/>
    <row r="575" spans="5:32" customFormat="1" x14ac:dyDescent="0.25"/>
    <row r="576" spans="5:32" customFormat="1" x14ac:dyDescent="0.25"/>
    <row r="577" customFormat="1" x14ac:dyDescent="0.25"/>
    <row r="578" customFormat="1" x14ac:dyDescent="0.25"/>
    <row r="579" customFormat="1" x14ac:dyDescent="0.25"/>
    <row r="580" customFormat="1" x14ac:dyDescent="0.25"/>
    <row r="581" customFormat="1" x14ac:dyDescent="0.25"/>
    <row r="582" customFormat="1" x14ac:dyDescent="0.25"/>
    <row r="583" customFormat="1" x14ac:dyDescent="0.25"/>
    <row r="584" customFormat="1" x14ac:dyDescent="0.25"/>
    <row r="585" customFormat="1" x14ac:dyDescent="0.25"/>
    <row r="586" customFormat="1" x14ac:dyDescent="0.25"/>
    <row r="587" customFormat="1" x14ac:dyDescent="0.25"/>
    <row r="588" customFormat="1" x14ac:dyDescent="0.25"/>
    <row r="589" customFormat="1" x14ac:dyDescent="0.25"/>
    <row r="590" customFormat="1" x14ac:dyDescent="0.25"/>
    <row r="591" customFormat="1" x14ac:dyDescent="0.25"/>
    <row r="592" customFormat="1" x14ac:dyDescent="0.25"/>
    <row r="593" customFormat="1" x14ac:dyDescent="0.25"/>
    <row r="594" customFormat="1" x14ac:dyDescent="0.25"/>
    <row r="595" customFormat="1" x14ac:dyDescent="0.25"/>
    <row r="596" customFormat="1" x14ac:dyDescent="0.25"/>
    <row r="597" customFormat="1" x14ac:dyDescent="0.25"/>
    <row r="598" customFormat="1" x14ac:dyDescent="0.25"/>
    <row r="599" customFormat="1" x14ac:dyDescent="0.25"/>
    <row r="600" customFormat="1" x14ac:dyDescent="0.25"/>
    <row r="601" customFormat="1" x14ac:dyDescent="0.25"/>
    <row r="602" customFormat="1" x14ac:dyDescent="0.25"/>
    <row r="603" customFormat="1" x14ac:dyDescent="0.25"/>
    <row r="604" customFormat="1" x14ac:dyDescent="0.25"/>
    <row r="605" customFormat="1" x14ac:dyDescent="0.25"/>
    <row r="606" customFormat="1" x14ac:dyDescent="0.25"/>
    <row r="607" customFormat="1" x14ac:dyDescent="0.25"/>
    <row r="608" customFormat="1" x14ac:dyDescent="0.25"/>
    <row r="609" customFormat="1" x14ac:dyDescent="0.25"/>
    <row r="610" customFormat="1" x14ac:dyDescent="0.25"/>
    <row r="611" customFormat="1" x14ac:dyDescent="0.25"/>
    <row r="612" customFormat="1" x14ac:dyDescent="0.25"/>
    <row r="613" customFormat="1" x14ac:dyDescent="0.25"/>
    <row r="614" customFormat="1" x14ac:dyDescent="0.25"/>
    <row r="615" customFormat="1" x14ac:dyDescent="0.25"/>
    <row r="616" customFormat="1" x14ac:dyDescent="0.25"/>
    <row r="617" customFormat="1" x14ac:dyDescent="0.25"/>
    <row r="618" customFormat="1" x14ac:dyDescent="0.25"/>
    <row r="619" customFormat="1" x14ac:dyDescent="0.25"/>
    <row r="620" customFormat="1" x14ac:dyDescent="0.25"/>
    <row r="621" customFormat="1" x14ac:dyDescent="0.25"/>
    <row r="622" customFormat="1" x14ac:dyDescent="0.25"/>
    <row r="623" customFormat="1" x14ac:dyDescent="0.25"/>
    <row r="624" customFormat="1" x14ac:dyDescent="0.25"/>
    <row r="625" customFormat="1" x14ac:dyDescent="0.25"/>
    <row r="626" customFormat="1" x14ac:dyDescent="0.25"/>
    <row r="627" customFormat="1" x14ac:dyDescent="0.25"/>
    <row r="628" customFormat="1" x14ac:dyDescent="0.25"/>
    <row r="629" customFormat="1" x14ac:dyDescent="0.25"/>
    <row r="630" customFormat="1" x14ac:dyDescent="0.25"/>
    <row r="631" customFormat="1" x14ac:dyDescent="0.25"/>
    <row r="632" customFormat="1" x14ac:dyDescent="0.25"/>
    <row r="633" customFormat="1" x14ac:dyDescent="0.25"/>
    <row r="634" customFormat="1" x14ac:dyDescent="0.25"/>
    <row r="635" customFormat="1" x14ac:dyDescent="0.25"/>
    <row r="636" customFormat="1" x14ac:dyDescent="0.25"/>
    <row r="637" customFormat="1" x14ac:dyDescent="0.25"/>
    <row r="638" customFormat="1" x14ac:dyDescent="0.25"/>
    <row r="639" customFormat="1" x14ac:dyDescent="0.25"/>
    <row r="640" customFormat="1" x14ac:dyDescent="0.25"/>
    <row r="641" customFormat="1" x14ac:dyDescent="0.25"/>
    <row r="642" customFormat="1" x14ac:dyDescent="0.25"/>
    <row r="643" customFormat="1" x14ac:dyDescent="0.25"/>
    <row r="644" customFormat="1" x14ac:dyDescent="0.25"/>
    <row r="645" customFormat="1" x14ac:dyDescent="0.25"/>
    <row r="646" customFormat="1" x14ac:dyDescent="0.25"/>
    <row r="647" customFormat="1" x14ac:dyDescent="0.25"/>
    <row r="648" customFormat="1" x14ac:dyDescent="0.25"/>
    <row r="649" customFormat="1" x14ac:dyDescent="0.25"/>
    <row r="650" customFormat="1" x14ac:dyDescent="0.25"/>
    <row r="651" customFormat="1" x14ac:dyDescent="0.25"/>
    <row r="652" customFormat="1" x14ac:dyDescent="0.25"/>
    <row r="653" customFormat="1" x14ac:dyDescent="0.25"/>
    <row r="654" customFormat="1" x14ac:dyDescent="0.25"/>
    <row r="655" customFormat="1" x14ac:dyDescent="0.25"/>
    <row r="656" customFormat="1" x14ac:dyDescent="0.25"/>
    <row r="657" customFormat="1" x14ac:dyDescent="0.25"/>
    <row r="658" customFormat="1" x14ac:dyDescent="0.25"/>
    <row r="659" customFormat="1" x14ac:dyDescent="0.25"/>
    <row r="660" customFormat="1" x14ac:dyDescent="0.25"/>
    <row r="661" customFormat="1" x14ac:dyDescent="0.25"/>
    <row r="662" customFormat="1" x14ac:dyDescent="0.25"/>
    <row r="663" customFormat="1" x14ac:dyDescent="0.25"/>
    <row r="664" customFormat="1" x14ac:dyDescent="0.25"/>
    <row r="665" customFormat="1" x14ac:dyDescent="0.25"/>
    <row r="666" customFormat="1" x14ac:dyDescent="0.25"/>
    <row r="667" customFormat="1" x14ac:dyDescent="0.25"/>
    <row r="668" customFormat="1" x14ac:dyDescent="0.25"/>
    <row r="669" customFormat="1" x14ac:dyDescent="0.25"/>
    <row r="670" customFormat="1" x14ac:dyDescent="0.25"/>
    <row r="671" customFormat="1" x14ac:dyDescent="0.25"/>
    <row r="672" customFormat="1" x14ac:dyDescent="0.25"/>
    <row r="673" customFormat="1" x14ac:dyDescent="0.25"/>
    <row r="674" customFormat="1" x14ac:dyDescent="0.25"/>
    <row r="675" customFormat="1" x14ac:dyDescent="0.25"/>
    <row r="676" customFormat="1" x14ac:dyDescent="0.25"/>
    <row r="677" customFormat="1" x14ac:dyDescent="0.25"/>
    <row r="678" customFormat="1" x14ac:dyDescent="0.25"/>
    <row r="679" customFormat="1" x14ac:dyDescent="0.25"/>
    <row r="680" customFormat="1" x14ac:dyDescent="0.25"/>
    <row r="681" customFormat="1" x14ac:dyDescent="0.25"/>
    <row r="682" customFormat="1" x14ac:dyDescent="0.25"/>
    <row r="683" customFormat="1" x14ac:dyDescent="0.25"/>
    <row r="684" customFormat="1" x14ac:dyDescent="0.25"/>
    <row r="685" customFormat="1" x14ac:dyDescent="0.25"/>
    <row r="686" customFormat="1" x14ac:dyDescent="0.25"/>
    <row r="687" customFormat="1" x14ac:dyDescent="0.25"/>
    <row r="688" customFormat="1" x14ac:dyDescent="0.25"/>
    <row r="689" customFormat="1" x14ac:dyDescent="0.25"/>
    <row r="690" customFormat="1" x14ac:dyDescent="0.25"/>
    <row r="691" customFormat="1" x14ac:dyDescent="0.25"/>
    <row r="692" customFormat="1" x14ac:dyDescent="0.25"/>
    <row r="693" customFormat="1" x14ac:dyDescent="0.25"/>
    <row r="694" customFormat="1" x14ac:dyDescent="0.25"/>
    <row r="695" customFormat="1" x14ac:dyDescent="0.25"/>
    <row r="696" customFormat="1" x14ac:dyDescent="0.25"/>
    <row r="697" customFormat="1" x14ac:dyDescent="0.25"/>
    <row r="698" customFormat="1" x14ac:dyDescent="0.25"/>
    <row r="699" customFormat="1" x14ac:dyDescent="0.25"/>
    <row r="700" customFormat="1" x14ac:dyDescent="0.25"/>
    <row r="701" customFormat="1" x14ac:dyDescent="0.25"/>
    <row r="702" customFormat="1" x14ac:dyDescent="0.25"/>
    <row r="703" customFormat="1" x14ac:dyDescent="0.25"/>
    <row r="704" customFormat="1" x14ac:dyDescent="0.25"/>
    <row r="705" spans="5:5" customFormat="1" x14ac:dyDescent="0.25"/>
    <row r="706" spans="5:5" customFormat="1" x14ac:dyDescent="0.25"/>
    <row r="707" spans="5:5" customFormat="1" x14ac:dyDescent="0.25"/>
    <row r="708" spans="5:5" customFormat="1" x14ac:dyDescent="0.25"/>
    <row r="709" spans="5:5" customFormat="1" x14ac:dyDescent="0.25">
      <c r="E709" s="2" t="s">
        <v>5</v>
      </c>
    </row>
    <row r="710" spans="5:5" customFormat="1" x14ac:dyDescent="0.25"/>
    <row r="711" spans="5:5" customFormat="1" x14ac:dyDescent="0.25"/>
    <row r="712" spans="5:5" customFormat="1" x14ac:dyDescent="0.25"/>
    <row r="713" spans="5:5" customFormat="1" x14ac:dyDescent="0.25"/>
    <row r="714" spans="5:5" customFormat="1" x14ac:dyDescent="0.25"/>
    <row r="715" spans="5:5" customFormat="1" x14ac:dyDescent="0.25"/>
    <row r="716" spans="5:5" customFormat="1" x14ac:dyDescent="0.25"/>
    <row r="717" spans="5:5" customFormat="1" x14ac:dyDescent="0.25"/>
    <row r="718" spans="5:5" customFormat="1" x14ac:dyDescent="0.25"/>
    <row r="719" spans="5:5" customFormat="1" x14ac:dyDescent="0.25"/>
    <row r="720" spans="5:5" customFormat="1" x14ac:dyDescent="0.25"/>
    <row r="721" customFormat="1" x14ac:dyDescent="0.25"/>
    <row r="722" customFormat="1" x14ac:dyDescent="0.25"/>
    <row r="723" customFormat="1" x14ac:dyDescent="0.25"/>
    <row r="724" customFormat="1" x14ac:dyDescent="0.25"/>
    <row r="725" customFormat="1" x14ac:dyDescent="0.25"/>
    <row r="726" customFormat="1" x14ac:dyDescent="0.25"/>
    <row r="727" customFormat="1" x14ac:dyDescent="0.25"/>
    <row r="728" customFormat="1" x14ac:dyDescent="0.25"/>
    <row r="729" customFormat="1" x14ac:dyDescent="0.25"/>
    <row r="730" customFormat="1" x14ac:dyDescent="0.25"/>
    <row r="731" customFormat="1" x14ac:dyDescent="0.25"/>
    <row r="732" customFormat="1" x14ac:dyDescent="0.25"/>
    <row r="733" customFormat="1" x14ac:dyDescent="0.25"/>
    <row r="734" customFormat="1" x14ac:dyDescent="0.25"/>
    <row r="735" customFormat="1" x14ac:dyDescent="0.25"/>
    <row r="736" customFormat="1" x14ac:dyDescent="0.25"/>
    <row r="737" customFormat="1" x14ac:dyDescent="0.25"/>
    <row r="738" customFormat="1" x14ac:dyDescent="0.25"/>
    <row r="739" customFormat="1" x14ac:dyDescent="0.25"/>
    <row r="740" customFormat="1" x14ac:dyDescent="0.25"/>
    <row r="741" customFormat="1" x14ac:dyDescent="0.25"/>
    <row r="742" customFormat="1" x14ac:dyDescent="0.25"/>
    <row r="743" customFormat="1" x14ac:dyDescent="0.25"/>
    <row r="744" customFormat="1" x14ac:dyDescent="0.25"/>
    <row r="745" customFormat="1" x14ac:dyDescent="0.25"/>
    <row r="746" customFormat="1" x14ac:dyDescent="0.25"/>
    <row r="747" customFormat="1" x14ac:dyDescent="0.25"/>
    <row r="748" customFormat="1" x14ac:dyDescent="0.25"/>
    <row r="749" customFormat="1" x14ac:dyDescent="0.25"/>
    <row r="750" customFormat="1" x14ac:dyDescent="0.25"/>
    <row r="751" customFormat="1" x14ac:dyDescent="0.25"/>
    <row r="752" customFormat="1" x14ac:dyDescent="0.25"/>
    <row r="753" customFormat="1" x14ac:dyDescent="0.25"/>
    <row r="754" customFormat="1" x14ac:dyDescent="0.25"/>
    <row r="755" customFormat="1" x14ac:dyDescent="0.25"/>
    <row r="756" customFormat="1" x14ac:dyDescent="0.25"/>
    <row r="757" customFormat="1" x14ac:dyDescent="0.25"/>
    <row r="758" customFormat="1" x14ac:dyDescent="0.25"/>
    <row r="759" customFormat="1" x14ac:dyDescent="0.25"/>
    <row r="760" customFormat="1" x14ac:dyDescent="0.25"/>
    <row r="761" customFormat="1" x14ac:dyDescent="0.25"/>
    <row r="762" customFormat="1" x14ac:dyDescent="0.25"/>
    <row r="763" customFormat="1" x14ac:dyDescent="0.25"/>
    <row r="764" customFormat="1" x14ac:dyDescent="0.25"/>
    <row r="765" customFormat="1" x14ac:dyDescent="0.25"/>
    <row r="766" customFormat="1" x14ac:dyDescent="0.25"/>
    <row r="767" customFormat="1" x14ac:dyDescent="0.25"/>
    <row r="768" customFormat="1" x14ac:dyDescent="0.25"/>
    <row r="769" customFormat="1" x14ac:dyDescent="0.25"/>
    <row r="770" customFormat="1" x14ac:dyDescent="0.25"/>
    <row r="771" customFormat="1" x14ac:dyDescent="0.25"/>
    <row r="772" customFormat="1" x14ac:dyDescent="0.25"/>
    <row r="773" customFormat="1" x14ac:dyDescent="0.25"/>
    <row r="774" customFormat="1" x14ac:dyDescent="0.25"/>
    <row r="775" customFormat="1" x14ac:dyDescent="0.25"/>
    <row r="776" customFormat="1" x14ac:dyDescent="0.25"/>
    <row r="777" customFormat="1" x14ac:dyDescent="0.25"/>
    <row r="778" customFormat="1" x14ac:dyDescent="0.25"/>
    <row r="779" customFormat="1" x14ac:dyDescent="0.25"/>
    <row r="780" customFormat="1" x14ac:dyDescent="0.25"/>
    <row r="781" customFormat="1" x14ac:dyDescent="0.25"/>
    <row r="782" customFormat="1" x14ac:dyDescent="0.25"/>
    <row r="783" customFormat="1" x14ac:dyDescent="0.25"/>
    <row r="784" customFormat="1" x14ac:dyDescent="0.25"/>
    <row r="785" customFormat="1" x14ac:dyDescent="0.25"/>
    <row r="786" customFormat="1" x14ac:dyDescent="0.25"/>
    <row r="787" customFormat="1" x14ac:dyDescent="0.25"/>
    <row r="788" customFormat="1" x14ac:dyDescent="0.25"/>
    <row r="789" customFormat="1" x14ac:dyDescent="0.25"/>
    <row r="790" customFormat="1" x14ac:dyDescent="0.25"/>
    <row r="791" customFormat="1" x14ac:dyDescent="0.25"/>
    <row r="792" customFormat="1" x14ac:dyDescent="0.25"/>
    <row r="793" customFormat="1" x14ac:dyDescent="0.25"/>
    <row r="794" customFormat="1" x14ac:dyDescent="0.25"/>
    <row r="795" customFormat="1" x14ac:dyDescent="0.25"/>
    <row r="796" customFormat="1" x14ac:dyDescent="0.25"/>
    <row r="797" customFormat="1" x14ac:dyDescent="0.25"/>
    <row r="798" customFormat="1" x14ac:dyDescent="0.25"/>
    <row r="799" customFormat="1" x14ac:dyDescent="0.25"/>
    <row r="800" customFormat="1" x14ac:dyDescent="0.25"/>
    <row r="801" customFormat="1" x14ac:dyDescent="0.25"/>
    <row r="802" customFormat="1" x14ac:dyDescent="0.25"/>
    <row r="803" customFormat="1" x14ac:dyDescent="0.25"/>
    <row r="804" customFormat="1" x14ac:dyDescent="0.25"/>
    <row r="805" customFormat="1" x14ac:dyDescent="0.25"/>
    <row r="806" customFormat="1" x14ac:dyDescent="0.25"/>
    <row r="807" customFormat="1" x14ac:dyDescent="0.25"/>
    <row r="808" customFormat="1" x14ac:dyDescent="0.25"/>
    <row r="809" customFormat="1" x14ac:dyDescent="0.25"/>
    <row r="810" customFormat="1" x14ac:dyDescent="0.25"/>
    <row r="811" customFormat="1" x14ac:dyDescent="0.25"/>
    <row r="812" customFormat="1" x14ac:dyDescent="0.25"/>
    <row r="813" customFormat="1" x14ac:dyDescent="0.25"/>
    <row r="814" customFormat="1" x14ac:dyDescent="0.25"/>
    <row r="815" customFormat="1" x14ac:dyDescent="0.25"/>
    <row r="816" customFormat="1" x14ac:dyDescent="0.25"/>
    <row r="817" customFormat="1" x14ac:dyDescent="0.25"/>
    <row r="818" customFormat="1" x14ac:dyDescent="0.25"/>
    <row r="819" customFormat="1" x14ac:dyDescent="0.25"/>
    <row r="820" customFormat="1" x14ac:dyDescent="0.25"/>
    <row r="821" customFormat="1" x14ac:dyDescent="0.25"/>
    <row r="822" customFormat="1" x14ac:dyDescent="0.25"/>
    <row r="823" customFormat="1" x14ac:dyDescent="0.25"/>
    <row r="824" customFormat="1" x14ac:dyDescent="0.25"/>
    <row r="825" customFormat="1" x14ac:dyDescent="0.25"/>
    <row r="826" customFormat="1" x14ac:dyDescent="0.25"/>
    <row r="827" customFormat="1" x14ac:dyDescent="0.25"/>
    <row r="828" customFormat="1" x14ac:dyDescent="0.25"/>
    <row r="829" customFormat="1" x14ac:dyDescent="0.25"/>
    <row r="830" customFormat="1" x14ac:dyDescent="0.25"/>
    <row r="831" customFormat="1" x14ac:dyDescent="0.25"/>
    <row r="832" customFormat="1" x14ac:dyDescent="0.25"/>
    <row r="833" customFormat="1" x14ac:dyDescent="0.25"/>
    <row r="834" customFormat="1" x14ac:dyDescent="0.25"/>
    <row r="835" customFormat="1" x14ac:dyDescent="0.25"/>
    <row r="836" customFormat="1" x14ac:dyDescent="0.25"/>
    <row r="837" customFormat="1" x14ac:dyDescent="0.25"/>
    <row r="838" customFormat="1" x14ac:dyDescent="0.25"/>
    <row r="839" customFormat="1" x14ac:dyDescent="0.25"/>
    <row r="840" customFormat="1" x14ac:dyDescent="0.25"/>
    <row r="841" customFormat="1" x14ac:dyDescent="0.25"/>
    <row r="842" customFormat="1" x14ac:dyDescent="0.25"/>
    <row r="843" customFormat="1" x14ac:dyDescent="0.25"/>
    <row r="844" customFormat="1" x14ac:dyDescent="0.25"/>
    <row r="845" customFormat="1" x14ac:dyDescent="0.25"/>
    <row r="846" customFormat="1" x14ac:dyDescent="0.25"/>
    <row r="847" customFormat="1" x14ac:dyDescent="0.25"/>
    <row r="848" customFormat="1" x14ac:dyDescent="0.25"/>
    <row r="849" spans="5:67" customFormat="1" x14ac:dyDescent="0.25"/>
    <row r="850" spans="5:67" customFormat="1" x14ac:dyDescent="0.25"/>
    <row r="851" spans="5:67" customFormat="1" x14ac:dyDescent="0.25"/>
    <row r="852" spans="5:67" customFormat="1" x14ac:dyDescent="0.25">
      <c r="E852" s="21" t="s">
        <v>354</v>
      </c>
      <c r="AL852" s="3"/>
      <c r="AM852" s="3"/>
      <c r="AN852" s="3"/>
      <c r="AO852" s="3"/>
      <c r="AP852" s="3"/>
      <c r="AQ852" s="3"/>
      <c r="AR852" s="3"/>
      <c r="AS852" s="3"/>
      <c r="AT852" s="3"/>
      <c r="AU852" s="3"/>
      <c r="AV852" s="3"/>
      <c r="AW852" s="3"/>
      <c r="AX852" s="3"/>
      <c r="AY852" s="3"/>
      <c r="AZ852" s="3"/>
      <c r="BA852" s="3"/>
      <c r="BB852" s="3"/>
      <c r="BC852" s="3"/>
      <c r="BD852" s="3"/>
      <c r="BE852" s="3"/>
      <c r="BF852" s="3"/>
      <c r="BG852" s="3"/>
      <c r="BH852" s="3"/>
      <c r="BI852" s="3"/>
      <c r="BJ852" s="3"/>
      <c r="BK852" s="3"/>
      <c r="BL852" s="3"/>
      <c r="BM852" s="3"/>
      <c r="BN852" s="3"/>
      <c r="BO852" s="3"/>
    </row>
    <row r="853" spans="5:67" customFormat="1" x14ac:dyDescent="0.25">
      <c r="E853" t="s">
        <v>355</v>
      </c>
      <c r="AL853" s="3"/>
      <c r="AM853" s="3"/>
      <c r="AN853" s="3"/>
      <c r="AO853" s="3"/>
      <c r="AP853" s="3"/>
      <c r="AQ853" s="3"/>
      <c r="AR853" s="3"/>
      <c r="AS853" s="3"/>
      <c r="AT853" s="3"/>
      <c r="AU853" s="3"/>
      <c r="AV853" s="3"/>
      <c r="AW853" s="3"/>
      <c r="AX853" s="3"/>
      <c r="AY853" s="3"/>
      <c r="AZ853" s="3"/>
      <c r="BA853" s="3"/>
      <c r="BB853" s="3"/>
      <c r="BC853" s="3"/>
      <c r="BD853" s="3"/>
      <c r="BE853" s="3"/>
      <c r="BF853" s="3"/>
      <c r="BG853" s="3"/>
      <c r="BH853" s="3"/>
      <c r="BI853" s="3"/>
      <c r="BJ853" s="3"/>
      <c r="BK853" s="3"/>
      <c r="BL853" s="3"/>
      <c r="BM853" s="3"/>
      <c r="BN853" s="3"/>
      <c r="BO853" s="3"/>
    </row>
    <row r="854" spans="5:67" customFormat="1" x14ac:dyDescent="0.25">
      <c r="AL854" s="3"/>
      <c r="AM854" s="3"/>
      <c r="AN854" s="3"/>
      <c r="AO854" s="3"/>
      <c r="AP854" s="3"/>
      <c r="AQ854" s="3"/>
      <c r="AR854" s="3"/>
      <c r="AS854" s="3"/>
      <c r="AT854" s="3"/>
      <c r="AU854" s="3"/>
      <c r="AV854" s="3"/>
      <c r="AW854" s="3"/>
      <c r="AX854" s="3"/>
      <c r="AY854" s="3"/>
      <c r="AZ854" s="3"/>
      <c r="BA854" s="3"/>
      <c r="BB854" s="3"/>
      <c r="BC854" s="3"/>
      <c r="BD854" s="3"/>
      <c r="BE854" s="3"/>
      <c r="BF854" s="3"/>
      <c r="BG854" s="3"/>
      <c r="BH854" s="3"/>
      <c r="BI854" s="3"/>
      <c r="BJ854" s="3"/>
      <c r="BK854" s="3"/>
      <c r="BL854" s="3"/>
      <c r="BM854" s="3"/>
      <c r="BN854" s="3"/>
      <c r="BO854" s="3"/>
    </row>
    <row r="855" spans="5:67" customFormat="1" x14ac:dyDescent="0.25"/>
    <row r="856" spans="5:67" customFormat="1" x14ac:dyDescent="0.25"/>
    <row r="857" spans="5:67" customFormat="1" x14ac:dyDescent="0.25"/>
    <row r="858" spans="5:67" customFormat="1" x14ac:dyDescent="0.25"/>
    <row r="859" spans="5:67" customFormat="1" x14ac:dyDescent="0.25"/>
    <row r="860" spans="5:67" customFormat="1" x14ac:dyDescent="0.25"/>
    <row r="861" spans="5:67" customFormat="1" x14ac:dyDescent="0.25"/>
    <row r="862" spans="5:67" customFormat="1" x14ac:dyDescent="0.25"/>
    <row r="863" spans="5:67" customFormat="1" x14ac:dyDescent="0.25"/>
    <row r="864" spans="5:67" customFormat="1" x14ac:dyDescent="0.25"/>
    <row r="865" spans="3:5" customFormat="1" x14ac:dyDescent="0.25"/>
    <row r="866" spans="3:5" customFormat="1" x14ac:dyDescent="0.25"/>
    <row r="867" spans="3:5" customFormat="1" x14ac:dyDescent="0.25"/>
    <row r="868" spans="3:5" customFormat="1" x14ac:dyDescent="0.25"/>
    <row r="875" spans="3:5" x14ac:dyDescent="0.25">
      <c r="C875" s="20">
        <v>0</v>
      </c>
      <c r="E875" s="1" t="s">
        <v>338</v>
      </c>
    </row>
    <row r="876" spans="3:5" x14ac:dyDescent="0.25">
      <c r="E876" s="3" t="s">
        <v>356</v>
      </c>
    </row>
    <row r="877" spans="3:5" x14ac:dyDescent="0.25">
      <c r="E877" s="1" t="s">
        <v>357</v>
      </c>
    </row>
    <row r="878" spans="3:5" x14ac:dyDescent="0.25">
      <c r="E878" s="3" t="s">
        <v>93</v>
      </c>
    </row>
    <row r="881" spans="5:19" x14ac:dyDescent="0.25">
      <c r="E881" s="36" t="s">
        <v>87</v>
      </c>
    </row>
    <row r="882" spans="5:19" x14ac:dyDescent="0.25">
      <c r="E882" s="3" t="s">
        <v>100</v>
      </c>
    </row>
    <row r="884" spans="5:19" x14ac:dyDescent="0.25">
      <c r="E884" s="36" t="s">
        <v>102</v>
      </c>
    </row>
    <row r="885" spans="5:19" x14ac:dyDescent="0.25">
      <c r="E885" s="3" t="s">
        <v>111</v>
      </c>
    </row>
    <row r="887" spans="5:19" x14ac:dyDescent="0.25">
      <c r="E887" s="36" t="s">
        <v>103</v>
      </c>
    </row>
    <row r="888" spans="5:19" x14ac:dyDescent="0.25">
      <c r="E888" s="3" t="s">
        <v>206</v>
      </c>
    </row>
    <row r="890" spans="5:19" x14ac:dyDescent="0.25">
      <c r="E890" s="36" t="s">
        <v>74</v>
      </c>
    </row>
    <row r="891" spans="5:19" x14ac:dyDescent="0.25">
      <c r="E891" s="3" t="s">
        <v>358</v>
      </c>
    </row>
    <row r="893" spans="5:19" x14ac:dyDescent="0.25">
      <c r="E893" s="3" t="s">
        <v>364</v>
      </c>
      <c r="S893" s="1" t="s">
        <v>365</v>
      </c>
    </row>
    <row r="894" spans="5:19" x14ac:dyDescent="0.25">
      <c r="E894" s="3" t="s">
        <v>359</v>
      </c>
    </row>
    <row r="895" spans="5:19" x14ac:dyDescent="0.25">
      <c r="E895" s="3" t="s">
        <v>360</v>
      </c>
    </row>
    <row r="897" spans="5:21" x14ac:dyDescent="0.25">
      <c r="E897" s="36" t="s">
        <v>75</v>
      </c>
    </row>
    <row r="898" spans="5:21" x14ac:dyDescent="0.25">
      <c r="E898" s="3" t="s">
        <v>361</v>
      </c>
    </row>
    <row r="900" spans="5:21" x14ac:dyDescent="0.25">
      <c r="E900" s="36" t="s">
        <v>77</v>
      </c>
    </row>
    <row r="901" spans="5:21" x14ac:dyDescent="0.25">
      <c r="E901" s="3" t="s">
        <v>182</v>
      </c>
    </row>
    <row r="903" spans="5:21" x14ac:dyDescent="0.25">
      <c r="E903" s="36" t="s">
        <v>76</v>
      </c>
    </row>
    <row r="904" spans="5:21" x14ac:dyDescent="0.25">
      <c r="E904" s="3" t="s">
        <v>362</v>
      </c>
    </row>
    <row r="906" spans="5:21" x14ac:dyDescent="0.25">
      <c r="E906" s="14" t="s">
        <v>2</v>
      </c>
      <c r="F906" s="15"/>
      <c r="G906" s="15"/>
      <c r="H906" s="15"/>
      <c r="I906" s="15"/>
      <c r="J906" s="15"/>
      <c r="K906" s="15"/>
      <c r="L906" s="15"/>
      <c r="M906" s="15"/>
      <c r="N906" s="15"/>
      <c r="O906" s="15"/>
      <c r="P906" s="15"/>
      <c r="Q906" s="15"/>
      <c r="R906" s="15"/>
      <c r="S906" s="15"/>
      <c r="T906" s="15"/>
      <c r="U906" s="15"/>
    </row>
    <row r="907" spans="5:21" x14ac:dyDescent="0.25">
      <c r="E907" s="14" t="s">
        <v>90</v>
      </c>
      <c r="F907" s="15"/>
      <c r="G907" s="15"/>
      <c r="H907" s="15"/>
      <c r="I907" s="15"/>
      <c r="J907" s="15"/>
      <c r="K907" s="15"/>
      <c r="L907" s="15"/>
      <c r="M907" s="15"/>
      <c r="N907" s="15"/>
      <c r="O907" s="15"/>
      <c r="P907" s="15"/>
      <c r="Q907" s="15"/>
      <c r="R907" s="15"/>
      <c r="S907" s="15"/>
      <c r="T907" s="15"/>
      <c r="U907" s="15"/>
    </row>
    <row r="908" spans="5:21" x14ac:dyDescent="0.25">
      <c r="E908" s="14" t="s">
        <v>30</v>
      </c>
      <c r="F908" s="15"/>
      <c r="G908" s="15"/>
      <c r="H908" s="15"/>
      <c r="I908" s="15"/>
      <c r="J908" s="15"/>
      <c r="K908" s="15"/>
      <c r="L908" s="15"/>
      <c r="M908" s="15"/>
      <c r="N908" s="15"/>
      <c r="O908" s="15"/>
      <c r="P908" s="15"/>
      <c r="Q908" s="15"/>
      <c r="R908" s="15"/>
      <c r="S908" s="15"/>
      <c r="T908" s="15"/>
      <c r="U908" s="15"/>
    </row>
    <row r="909" spans="5:21" x14ac:dyDescent="0.25">
      <c r="E909" s="14" t="s">
        <v>85</v>
      </c>
      <c r="F909" s="15"/>
      <c r="G909" s="15"/>
      <c r="H909" s="15"/>
      <c r="I909" s="15"/>
      <c r="J909" s="15"/>
      <c r="K909" s="15"/>
      <c r="L909" s="15"/>
      <c r="M909" s="15"/>
      <c r="N909" s="15"/>
      <c r="O909" s="15"/>
      <c r="P909" s="15"/>
      <c r="Q909" s="15"/>
      <c r="R909" s="15"/>
      <c r="S909" s="15"/>
      <c r="T909" s="15"/>
      <c r="U909" s="15"/>
    </row>
    <row r="910" spans="5:21" x14ac:dyDescent="0.25">
      <c r="E910" s="14" t="s">
        <v>133</v>
      </c>
      <c r="F910" s="15"/>
      <c r="G910" s="15"/>
      <c r="H910" s="15"/>
      <c r="I910" s="15"/>
      <c r="J910" s="15"/>
      <c r="K910" s="15"/>
      <c r="L910" s="15"/>
      <c r="M910" s="15"/>
      <c r="N910" s="15"/>
      <c r="O910" s="15"/>
      <c r="P910" s="15"/>
      <c r="Q910" s="15"/>
      <c r="R910" s="15"/>
      <c r="S910" s="15"/>
      <c r="T910" s="15"/>
      <c r="U910" s="15"/>
    </row>
    <row r="911" spans="5:21" x14ac:dyDescent="0.25">
      <c r="E911" s="14" t="s">
        <v>366</v>
      </c>
      <c r="F911" s="15"/>
      <c r="G911" s="15"/>
      <c r="H911" s="15"/>
      <c r="I911" s="15"/>
      <c r="J911" s="15"/>
      <c r="K911" s="15"/>
      <c r="L911" s="15"/>
      <c r="M911" s="15"/>
      <c r="N911" s="15"/>
      <c r="O911" s="15"/>
      <c r="P911" s="15"/>
      <c r="Q911" s="15"/>
      <c r="R911" s="15"/>
      <c r="S911" s="15"/>
      <c r="T911" s="15"/>
      <c r="U911" s="15"/>
    </row>
    <row r="913" spans="5:25" x14ac:dyDescent="0.25">
      <c r="E913" s="16" t="s">
        <v>21</v>
      </c>
      <c r="F913" s="17"/>
      <c r="G913" s="17"/>
      <c r="H913" s="17"/>
      <c r="I913" s="17"/>
      <c r="J913" s="17"/>
      <c r="K913" s="17"/>
      <c r="L913" s="17"/>
      <c r="M913" s="17"/>
      <c r="N913" s="17"/>
      <c r="O913" s="17"/>
      <c r="P913" s="17"/>
      <c r="Q913" s="17"/>
      <c r="R913" s="17"/>
      <c r="S913" s="17"/>
      <c r="T913" s="17"/>
      <c r="U913" s="17"/>
      <c r="V913" s="17"/>
      <c r="W913" s="17"/>
      <c r="X913" s="17"/>
      <c r="Y913" s="17"/>
    </row>
    <row r="914" spans="5:25" x14ac:dyDescent="0.25">
      <c r="E914" s="16"/>
      <c r="F914" s="17"/>
      <c r="G914" s="17"/>
      <c r="H914" s="17"/>
      <c r="I914" s="17"/>
      <c r="J914" s="17"/>
      <c r="K914" s="17"/>
      <c r="L914" s="17"/>
      <c r="M914" s="17"/>
      <c r="N914" s="17"/>
      <c r="O914" s="17"/>
      <c r="P914" s="17"/>
      <c r="Q914" s="17"/>
      <c r="R914" s="17"/>
      <c r="S914" s="17"/>
      <c r="T914" s="17"/>
      <c r="U914" s="17"/>
      <c r="V914" s="17"/>
      <c r="W914" s="17"/>
      <c r="X914" s="17"/>
      <c r="Y914" s="17"/>
    </row>
    <row r="915" spans="5:25" x14ac:dyDescent="0.25">
      <c r="E915" s="16" t="s">
        <v>244</v>
      </c>
      <c r="F915" s="17"/>
      <c r="G915" s="17"/>
      <c r="H915" s="17"/>
      <c r="I915" s="17"/>
      <c r="J915" s="17"/>
      <c r="K915" s="17"/>
      <c r="L915" s="17"/>
      <c r="M915" s="17"/>
      <c r="N915" s="17"/>
      <c r="O915" s="17"/>
      <c r="P915" s="17"/>
      <c r="Q915" s="17"/>
      <c r="R915" s="17"/>
      <c r="S915" s="17"/>
      <c r="T915" s="17"/>
      <c r="U915" s="17"/>
      <c r="V915" s="17"/>
      <c r="W915" s="17"/>
      <c r="X915" s="17"/>
      <c r="Y915" s="17"/>
    </row>
    <row r="916" spans="5:25" x14ac:dyDescent="0.25">
      <c r="E916" s="16" t="s">
        <v>22</v>
      </c>
      <c r="F916" s="17"/>
      <c r="G916" s="17"/>
      <c r="H916" s="17"/>
      <c r="I916" s="17"/>
      <c r="J916" s="17"/>
      <c r="K916" s="17"/>
      <c r="L916" s="17"/>
      <c r="M916" s="17"/>
      <c r="N916" s="17"/>
      <c r="O916" s="17"/>
      <c r="P916" s="17"/>
      <c r="Q916" s="17"/>
      <c r="R916" s="17"/>
      <c r="S916" s="17"/>
      <c r="T916" s="17"/>
      <c r="U916" s="17"/>
      <c r="V916" s="17"/>
      <c r="W916" s="17"/>
      <c r="X916" s="17"/>
      <c r="Y916" s="17"/>
    </row>
    <row r="917" spans="5:25" x14ac:dyDescent="0.25">
      <c r="E917" s="16" t="s">
        <v>371</v>
      </c>
      <c r="F917" s="17"/>
      <c r="G917" s="17"/>
      <c r="H917" s="17"/>
      <c r="I917" s="17"/>
      <c r="J917" s="17"/>
      <c r="K917" s="17"/>
      <c r="L917" s="17"/>
      <c r="M917" s="17"/>
      <c r="N917" s="17"/>
      <c r="O917" s="17"/>
      <c r="P917" s="17"/>
      <c r="Q917" s="17"/>
      <c r="R917" s="17"/>
      <c r="S917" s="17"/>
      <c r="T917" s="17"/>
      <c r="U917" s="17"/>
      <c r="V917" s="17"/>
      <c r="W917" s="17"/>
      <c r="X917" s="17"/>
      <c r="Y917" s="17"/>
    </row>
    <row r="918" spans="5:25" x14ac:dyDescent="0.25">
      <c r="E918" s="16" t="s">
        <v>129</v>
      </c>
      <c r="F918" s="17"/>
      <c r="G918" s="17"/>
      <c r="H918" s="17"/>
      <c r="I918" s="17"/>
      <c r="J918" s="17"/>
      <c r="K918" s="17"/>
      <c r="L918" s="17"/>
      <c r="M918" s="17"/>
      <c r="N918" s="17"/>
      <c r="O918" s="17"/>
      <c r="P918" s="17"/>
      <c r="Q918" s="17"/>
      <c r="R918" s="17"/>
      <c r="S918" s="17"/>
      <c r="T918" s="17"/>
      <c r="U918" s="17"/>
      <c r="V918" s="17"/>
      <c r="W918" s="17"/>
      <c r="X918" s="17"/>
      <c r="Y918" s="17"/>
    </row>
    <row r="919" spans="5:25" x14ac:dyDescent="0.25">
      <c r="E919" s="16" t="s">
        <v>367</v>
      </c>
      <c r="F919" s="17"/>
      <c r="G919" s="17"/>
      <c r="H919" s="17"/>
      <c r="I919" s="17"/>
      <c r="J919" s="17"/>
      <c r="K919" s="17"/>
      <c r="L919" s="17"/>
      <c r="M919" s="17"/>
      <c r="N919" s="17"/>
      <c r="O919" s="17"/>
      <c r="P919" s="17"/>
      <c r="Q919" s="17"/>
      <c r="R919" s="17"/>
      <c r="S919" s="17"/>
      <c r="T919" s="17"/>
      <c r="U919" s="17"/>
      <c r="V919" s="17"/>
      <c r="W919" s="17"/>
      <c r="X919" s="17"/>
      <c r="Y919" s="17"/>
    </row>
    <row r="920" spans="5:25" x14ac:dyDescent="0.25">
      <c r="E920" s="16" t="s">
        <v>368</v>
      </c>
      <c r="F920" s="17"/>
      <c r="G920" s="17"/>
      <c r="H920" s="17"/>
      <c r="I920" s="17"/>
      <c r="J920" s="17"/>
      <c r="K920" s="17"/>
      <c r="L920" s="17"/>
      <c r="M920" s="17"/>
      <c r="N920" s="17"/>
      <c r="O920" s="17"/>
      <c r="P920" s="17"/>
      <c r="Q920" s="17"/>
      <c r="R920" s="17"/>
      <c r="S920" s="17"/>
      <c r="T920" s="17"/>
      <c r="U920" s="17"/>
      <c r="V920" s="17"/>
      <c r="W920" s="17"/>
      <c r="X920" s="17"/>
      <c r="Y920" s="17"/>
    </row>
    <row r="921" spans="5:25" x14ac:dyDescent="0.25">
      <c r="E921" s="16" t="s">
        <v>369</v>
      </c>
      <c r="F921" s="17"/>
      <c r="G921" s="17"/>
      <c r="H921" s="17"/>
      <c r="I921" s="17"/>
      <c r="J921" s="17"/>
      <c r="K921" s="17"/>
      <c r="L921" s="17"/>
      <c r="M921" s="17"/>
      <c r="N921" s="17"/>
      <c r="O921" s="17"/>
      <c r="P921" s="17"/>
      <c r="Q921" s="17"/>
      <c r="R921" s="17"/>
      <c r="S921" s="17"/>
      <c r="T921" s="17"/>
      <c r="U921" s="17"/>
      <c r="V921" s="17"/>
      <c r="W921" s="17"/>
      <c r="X921" s="17"/>
      <c r="Y921" s="17"/>
    </row>
    <row r="922" spans="5:25" x14ac:dyDescent="0.25">
      <c r="E922" s="16"/>
      <c r="F922" s="17"/>
      <c r="G922" s="17"/>
      <c r="H922" s="17"/>
      <c r="I922" s="17"/>
      <c r="J922" s="17"/>
      <c r="K922" s="17"/>
      <c r="L922" s="17"/>
      <c r="M922" s="17"/>
      <c r="N922" s="17"/>
      <c r="O922" s="17"/>
      <c r="P922" s="17"/>
      <c r="Q922" s="17"/>
      <c r="R922" s="17"/>
      <c r="S922" s="17"/>
      <c r="T922" s="17"/>
      <c r="U922" s="17"/>
      <c r="V922" s="17"/>
      <c r="W922" s="17"/>
      <c r="X922" s="17"/>
      <c r="Y922" s="17"/>
    </row>
    <row r="923" spans="5:25" x14ac:dyDescent="0.25">
      <c r="E923" s="16" t="s">
        <v>27</v>
      </c>
      <c r="F923" s="17"/>
      <c r="G923" s="17"/>
      <c r="H923" s="17"/>
      <c r="I923" s="17"/>
      <c r="J923" s="17"/>
      <c r="K923" s="17"/>
      <c r="L923" s="17"/>
      <c r="M923" s="17"/>
      <c r="N923" s="17"/>
      <c r="O923" s="17"/>
      <c r="P923" s="17"/>
      <c r="Q923" s="17"/>
      <c r="R923" s="17"/>
      <c r="S923" s="17"/>
      <c r="T923" s="17"/>
      <c r="U923" s="17"/>
      <c r="V923" s="17"/>
      <c r="W923" s="17"/>
      <c r="X923" s="17"/>
      <c r="Y923" s="17"/>
    </row>
    <row r="924" spans="5:25" x14ac:dyDescent="0.25">
      <c r="E924" s="16" t="s">
        <v>370</v>
      </c>
      <c r="F924" s="17"/>
      <c r="G924" s="17"/>
      <c r="H924" s="17"/>
      <c r="I924" s="17"/>
      <c r="J924" s="17"/>
      <c r="K924" s="17"/>
      <c r="L924" s="17"/>
      <c r="M924" s="17"/>
      <c r="N924" s="17"/>
      <c r="O924" s="17"/>
      <c r="P924" s="17"/>
      <c r="Q924" s="17"/>
      <c r="R924" s="17"/>
      <c r="S924" s="17"/>
      <c r="T924" s="17"/>
      <c r="U924" s="17"/>
      <c r="V924" s="17"/>
      <c r="W924" s="17"/>
      <c r="X924" s="17"/>
      <c r="Y924" s="17"/>
    </row>
    <row r="926" spans="5:25" x14ac:dyDescent="0.25">
      <c r="E926" s="1" t="s">
        <v>4</v>
      </c>
    </row>
    <row r="1001" spans="5:5" x14ac:dyDescent="0.25">
      <c r="E1001" s="1" t="s">
        <v>5</v>
      </c>
    </row>
    <row r="1076" spans="5:5" x14ac:dyDescent="0.25">
      <c r="E1076" s="21" t="s">
        <v>372</v>
      </c>
    </row>
    <row r="1077" spans="5:5" x14ac:dyDescent="0.25">
      <c r="E1077" t="s">
        <v>373</v>
      </c>
    </row>
    <row r="1078" spans="5:5" x14ac:dyDescent="0.25">
      <c r="E1078"/>
    </row>
    <row r="1093" spans="3:3" x14ac:dyDescent="0.25">
      <c r="C1093" s="4">
        <v>0</v>
      </c>
    </row>
  </sheetData>
  <hyperlinks>
    <hyperlink ref="E1076" r:id="rId1" display="https://teams.microsoft.com/l/message/19:6591ef35-3cc7-49cb-8f66-b0a6ffed7230_c869a345-f176-4ecc-a5d1-ed669c946231@unq.gbl.spaces/1729152734676?context=%7B%22contextType%22%3A%22chat%22%7D" xr:uid="{129B4F72-6CDF-4761-B431-FFF456E6E63D}"/>
    <hyperlink ref="E7" r:id="rId2" display="https://teams.microsoft.com/l/message/19:78f8023c-a6b9-46d0-895a-61f557bdde5d_f57b8c00-4882-4d7c-a3b9-0ecf369ec9ad@unq.gbl.spaces/1729052500019?context=%7B%22contextType%22%3A%22chat%22%7D" xr:uid="{804D25FE-9426-4E96-802F-CE6212F4D43D}"/>
    <hyperlink ref="E343" r:id="rId3" display="https://teams.microsoft.com/l/message/19:78f8023c-a6b9-46d0-895a-61f557bdde5d_f57b8c00-4882-4d7c-a3b9-0ecf369ec9ad@unq.gbl.spaces/1729133258088?context=%7B%22contextType%22%3A%22chat%22%7D" xr:uid="{F025AAD8-7331-4013-B202-D8B4FF2A35A2}"/>
    <hyperlink ref="E852" r:id="rId4" display="https://teams.microsoft.com/l/message/19:78f8023c-a6b9-46d0-895a-61f557bdde5d_f57b8c00-4882-4d7c-a3b9-0ecf369ec9ad@unq.gbl.spaces/1729134779229?context=%7B%22contextType%22%3A%22chat%22%7D" xr:uid="{79C406B8-67CA-4EAE-8E82-8B6644536721}"/>
  </hyperlinks>
  <pageMargins left="0.7" right="0.7" top="0.75" bottom="0.75" header="0.3" footer="0.3"/>
  <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26A09-242B-4FBF-8301-F5AF2328F301}">
  <dimension ref="B2:CA386"/>
  <sheetViews>
    <sheetView topLeftCell="A25" zoomScale="85" zoomScaleNormal="85" workbookViewId="0">
      <selection activeCell="E41" sqref="E41"/>
    </sheetView>
  </sheetViews>
  <sheetFormatPr defaultColWidth="3" defaultRowHeight="15" x14ac:dyDescent="0.25"/>
  <cols>
    <col min="1" max="16384" width="3" style="3"/>
  </cols>
  <sheetData>
    <row r="2" spans="2:5" x14ac:dyDescent="0.25">
      <c r="B2" s="1" t="s">
        <v>383</v>
      </c>
    </row>
    <row r="4" spans="2:5" x14ac:dyDescent="0.25">
      <c r="C4" s="20">
        <v>0</v>
      </c>
      <c r="E4" s="1" t="s">
        <v>363</v>
      </c>
    </row>
    <row r="5" spans="2:5" x14ac:dyDescent="0.25">
      <c r="E5" s="3" t="s">
        <v>374</v>
      </c>
    </row>
    <row r="6" spans="2:5" x14ac:dyDescent="0.25">
      <c r="E6" s="1" t="s">
        <v>375</v>
      </c>
    </row>
    <row r="7" spans="2:5" x14ac:dyDescent="0.25">
      <c r="E7" s="3" t="s">
        <v>123</v>
      </c>
    </row>
    <row r="10" spans="2:5" x14ac:dyDescent="0.25">
      <c r="E10" s="36" t="s">
        <v>87</v>
      </c>
    </row>
    <row r="11" spans="2:5" x14ac:dyDescent="0.25">
      <c r="E11" s="3" t="s">
        <v>100</v>
      </c>
    </row>
    <row r="13" spans="2:5" x14ac:dyDescent="0.25">
      <c r="E13" s="36" t="s">
        <v>102</v>
      </c>
    </row>
    <row r="14" spans="2:5" x14ac:dyDescent="0.25">
      <c r="E14" s="3" t="s">
        <v>109</v>
      </c>
    </row>
    <row r="16" spans="2:5" x14ac:dyDescent="0.25">
      <c r="E16" s="36" t="s">
        <v>103</v>
      </c>
    </row>
    <row r="17" spans="5:52" x14ac:dyDescent="0.25">
      <c r="E17" s="3" t="s">
        <v>376</v>
      </c>
    </row>
    <row r="19" spans="5:52" x14ac:dyDescent="0.25">
      <c r="E19" s="36" t="s">
        <v>74</v>
      </c>
    </row>
    <row r="20" spans="5:52" x14ac:dyDescent="0.25">
      <c r="E20" s="3" t="s">
        <v>396</v>
      </c>
    </row>
    <row r="21" spans="5:52" x14ac:dyDescent="0.25">
      <c r="AR21" s="3" t="s">
        <v>35</v>
      </c>
      <c r="AZ21" s="3" t="s">
        <v>38</v>
      </c>
    </row>
    <row r="22" spans="5:52" x14ac:dyDescent="0.25">
      <c r="E22" s="36" t="s">
        <v>75</v>
      </c>
      <c r="AR22" s="1" t="s">
        <v>395</v>
      </c>
      <c r="AZ22" s="1" t="s">
        <v>397</v>
      </c>
    </row>
    <row r="23" spans="5:52" x14ac:dyDescent="0.25">
      <c r="E23" s="3" t="s">
        <v>377</v>
      </c>
    </row>
    <row r="25" spans="5:52" x14ac:dyDescent="0.25">
      <c r="E25" s="36" t="s">
        <v>77</v>
      </c>
    </row>
    <row r="26" spans="5:52" x14ac:dyDescent="0.25">
      <c r="E26" s="3" t="s">
        <v>378</v>
      </c>
    </row>
    <row r="27" spans="5:52" x14ac:dyDescent="0.25">
      <c r="E27" s="3" t="s">
        <v>379</v>
      </c>
    </row>
    <row r="29" spans="5:52" x14ac:dyDescent="0.25">
      <c r="E29" s="36" t="s">
        <v>76</v>
      </c>
    </row>
    <row r="30" spans="5:52" x14ac:dyDescent="0.25">
      <c r="E30" s="3" t="s">
        <v>398</v>
      </c>
    </row>
    <row r="31" spans="5:52" x14ac:dyDescent="0.25">
      <c r="E31" s="3" t="s">
        <v>380</v>
      </c>
    </row>
    <row r="33" spans="5:26" customFormat="1" x14ac:dyDescent="0.25">
      <c r="E33" s="24" t="s">
        <v>2</v>
      </c>
      <c r="F33" s="25"/>
      <c r="G33" s="25"/>
      <c r="H33" s="25"/>
      <c r="I33" s="25"/>
      <c r="J33" s="25"/>
      <c r="K33" s="25"/>
      <c r="L33" s="25"/>
      <c r="M33" s="25"/>
      <c r="N33" s="25"/>
      <c r="O33" s="25"/>
      <c r="P33" s="25"/>
      <c r="Q33" s="25"/>
      <c r="R33" s="25"/>
      <c r="S33" s="25"/>
      <c r="T33" s="25"/>
      <c r="U33" s="25"/>
      <c r="V33" s="25"/>
      <c r="W33" s="25"/>
      <c r="X33" s="25"/>
      <c r="Y33" s="25"/>
      <c r="Z33" s="25"/>
    </row>
    <row r="34" spans="5:26" customFormat="1" x14ac:dyDescent="0.25">
      <c r="E34" s="24" t="s">
        <v>90</v>
      </c>
      <c r="F34" s="25"/>
      <c r="G34" s="25"/>
      <c r="H34" s="25"/>
      <c r="I34" s="25"/>
      <c r="J34" s="25"/>
      <c r="K34" s="25"/>
      <c r="L34" s="25"/>
      <c r="M34" s="25"/>
      <c r="N34" s="25"/>
      <c r="O34" s="25"/>
      <c r="P34" s="25"/>
      <c r="Q34" s="25"/>
      <c r="R34" s="25"/>
      <c r="S34" s="25"/>
      <c r="T34" s="25"/>
      <c r="U34" s="25"/>
      <c r="V34" s="25"/>
      <c r="W34" s="25"/>
      <c r="X34" s="25"/>
      <c r="Y34" s="25"/>
      <c r="Z34" s="25"/>
    </row>
    <row r="35" spans="5:26" customFormat="1" x14ac:dyDescent="0.25">
      <c r="E35" s="24" t="s">
        <v>79</v>
      </c>
      <c r="F35" s="25"/>
      <c r="G35" s="25"/>
      <c r="H35" s="25"/>
      <c r="I35" s="25"/>
      <c r="J35" s="25"/>
      <c r="K35" s="25"/>
      <c r="L35" s="25"/>
      <c r="M35" s="25"/>
      <c r="N35" s="25"/>
      <c r="O35" s="25"/>
      <c r="P35" s="25"/>
      <c r="Q35" s="25"/>
      <c r="R35" s="25"/>
      <c r="S35" s="25"/>
      <c r="T35" s="25"/>
      <c r="U35" s="25"/>
      <c r="V35" s="25"/>
      <c r="W35" s="25"/>
      <c r="X35" s="25"/>
      <c r="Y35" s="25"/>
      <c r="Z35" s="25"/>
    </row>
    <row r="36" spans="5:26" customFormat="1" x14ac:dyDescent="0.25">
      <c r="E36" s="24" t="s">
        <v>80</v>
      </c>
      <c r="F36" s="25"/>
      <c r="G36" s="25"/>
      <c r="H36" s="25"/>
      <c r="I36" s="25"/>
      <c r="J36" s="25"/>
      <c r="K36" s="25"/>
      <c r="L36" s="25"/>
      <c r="M36" s="25"/>
      <c r="N36" s="25"/>
      <c r="O36" s="25"/>
      <c r="P36" s="25"/>
      <c r="Q36" s="25"/>
      <c r="R36" s="25"/>
      <c r="S36" s="25"/>
      <c r="T36" s="25"/>
      <c r="U36" s="25"/>
      <c r="V36" s="25"/>
      <c r="W36" s="25"/>
      <c r="X36" s="25"/>
      <c r="Y36" s="25"/>
      <c r="Z36" s="25"/>
    </row>
    <row r="37" spans="5:26" customFormat="1" x14ac:dyDescent="0.25">
      <c r="E37" s="24" t="s">
        <v>81</v>
      </c>
      <c r="F37" s="25"/>
      <c r="G37" s="25"/>
      <c r="H37" s="25"/>
      <c r="I37" s="25"/>
      <c r="J37" s="25"/>
      <c r="K37" s="25"/>
      <c r="L37" s="25"/>
      <c r="M37" s="25"/>
      <c r="N37" s="25"/>
      <c r="O37" s="25"/>
      <c r="P37" s="25"/>
      <c r="Q37" s="25"/>
      <c r="R37" s="25"/>
      <c r="S37" s="25"/>
      <c r="T37" s="25"/>
      <c r="U37" s="25"/>
      <c r="V37" s="25"/>
      <c r="W37" s="25"/>
      <c r="X37" s="25"/>
      <c r="Y37" s="25"/>
      <c r="Z37" s="25"/>
    </row>
    <row r="38" spans="5:26" customFormat="1" x14ac:dyDescent="0.25">
      <c r="E38" s="24" t="s">
        <v>248</v>
      </c>
      <c r="F38" s="25"/>
      <c r="G38" s="25"/>
      <c r="H38" s="25"/>
      <c r="I38" s="25"/>
      <c r="J38" s="25"/>
      <c r="K38" s="25"/>
      <c r="L38" s="25"/>
      <c r="M38" s="25"/>
      <c r="N38" s="25"/>
      <c r="O38" s="25"/>
      <c r="P38" s="25"/>
      <c r="Q38" s="25"/>
      <c r="R38" s="25"/>
      <c r="S38" s="25"/>
      <c r="T38" s="25"/>
      <c r="U38" s="25"/>
      <c r="V38" s="25"/>
      <c r="W38" s="25"/>
      <c r="X38" s="25"/>
      <c r="Y38" s="25"/>
      <c r="Z38" s="25"/>
    </row>
    <row r="39" spans="5:26" customFormat="1" x14ac:dyDescent="0.25">
      <c r="E39" s="24" t="s">
        <v>249</v>
      </c>
      <c r="F39" s="25"/>
      <c r="G39" s="25"/>
      <c r="H39" s="25"/>
      <c r="I39" s="25"/>
      <c r="J39" s="25"/>
      <c r="K39" s="25"/>
      <c r="L39" s="25"/>
      <c r="M39" s="25"/>
      <c r="N39" s="25"/>
      <c r="O39" s="25"/>
      <c r="P39" s="25"/>
      <c r="Q39" s="25"/>
      <c r="R39" s="25"/>
      <c r="S39" s="25"/>
      <c r="T39" s="25"/>
      <c r="U39" s="25"/>
      <c r="V39" s="25"/>
      <c r="W39" s="25"/>
      <c r="X39" s="25"/>
      <c r="Y39" s="25"/>
      <c r="Z39" s="25"/>
    </row>
    <row r="40" spans="5:26" customFormat="1" x14ac:dyDescent="0.25">
      <c r="E40" s="24"/>
      <c r="F40" s="25"/>
      <c r="G40" s="25"/>
      <c r="H40" s="25"/>
      <c r="I40" s="25"/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</row>
    <row r="41" spans="5:26" customFormat="1" x14ac:dyDescent="0.25">
      <c r="E41" s="24" t="s">
        <v>247</v>
      </c>
      <c r="F41" s="25"/>
      <c r="G41" s="25"/>
      <c r="H41" s="25"/>
      <c r="I41" s="25"/>
      <c r="J41" s="25"/>
      <c r="K41" s="25"/>
      <c r="L41" s="25"/>
      <c r="M41" s="25"/>
      <c r="N41" s="25"/>
      <c r="O41" s="25"/>
      <c r="P41" s="25"/>
      <c r="Q41" s="25"/>
      <c r="R41" s="25"/>
      <c r="S41" s="25"/>
      <c r="T41" s="25"/>
      <c r="U41" s="25"/>
      <c r="V41" s="25"/>
      <c r="W41" s="25"/>
      <c r="X41" s="25"/>
      <c r="Y41" s="25"/>
      <c r="Z41" s="25"/>
    </row>
    <row r="42" spans="5:26" customFormat="1" x14ac:dyDescent="0.25">
      <c r="E42" s="24" t="s">
        <v>252</v>
      </c>
      <c r="F42" s="25"/>
      <c r="G42" s="25"/>
      <c r="H42" s="25"/>
      <c r="I42" s="25"/>
      <c r="J42" s="25"/>
      <c r="K42" s="25"/>
      <c r="L42" s="25"/>
      <c r="M42" s="25"/>
      <c r="N42" s="25"/>
      <c r="O42" s="25"/>
      <c r="P42" s="25"/>
      <c r="Q42" s="25"/>
      <c r="R42" s="25"/>
      <c r="S42" s="25"/>
      <c r="T42" s="25"/>
      <c r="U42" s="25"/>
      <c r="V42" s="25"/>
      <c r="W42" s="25"/>
      <c r="X42" s="25"/>
      <c r="Y42" s="25"/>
      <c r="Z42" s="25"/>
    </row>
    <row r="43" spans="5:26" customFormat="1" x14ac:dyDescent="0.25">
      <c r="E43" s="24" t="s">
        <v>250</v>
      </c>
      <c r="F43" s="25"/>
      <c r="G43" s="25"/>
      <c r="H43" s="25"/>
      <c r="I43" s="25"/>
      <c r="J43" s="25"/>
      <c r="K43" s="25"/>
      <c r="L43" s="25"/>
      <c r="M43" s="25"/>
      <c r="N43" s="25"/>
      <c r="O43" s="25"/>
      <c r="P43" s="25"/>
      <c r="Q43" s="25"/>
      <c r="R43" s="25"/>
      <c r="S43" s="25"/>
      <c r="T43" s="25"/>
      <c r="U43" s="25"/>
      <c r="V43" s="25"/>
      <c r="W43" s="25"/>
      <c r="X43" s="25"/>
      <c r="Y43" s="25"/>
      <c r="Z43" s="25"/>
    </row>
    <row r="44" spans="5:26" customFormat="1" x14ac:dyDescent="0.25">
      <c r="E44" s="24"/>
      <c r="F44" s="25"/>
      <c r="G44" s="25"/>
      <c r="H44" s="25"/>
      <c r="I44" s="25"/>
      <c r="J44" s="25"/>
      <c r="K44" s="25"/>
      <c r="L44" s="25"/>
      <c r="M44" s="25"/>
      <c r="N44" s="25"/>
      <c r="O44" s="25"/>
      <c r="P44" s="25"/>
      <c r="Q44" s="25"/>
      <c r="R44" s="25"/>
      <c r="S44" s="25"/>
      <c r="T44" s="25"/>
      <c r="U44" s="25"/>
      <c r="V44" s="25"/>
      <c r="W44" s="25"/>
      <c r="X44" s="25"/>
      <c r="Y44" s="25"/>
      <c r="Z44" s="25"/>
    </row>
    <row r="45" spans="5:26" customFormat="1" x14ac:dyDescent="0.25">
      <c r="E45" s="24" t="s">
        <v>135</v>
      </c>
      <c r="F45" s="25"/>
      <c r="G45" s="25"/>
      <c r="H45" s="25"/>
      <c r="I45" s="25"/>
      <c r="J45" s="25"/>
      <c r="K45" s="25"/>
      <c r="L45" s="25"/>
      <c r="M45" s="25"/>
      <c r="N45" s="25"/>
      <c r="O45" s="25"/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25"/>
    </row>
    <row r="46" spans="5:26" customFormat="1" x14ac:dyDescent="0.25">
      <c r="E46" s="24" t="s">
        <v>399</v>
      </c>
      <c r="F46" s="25"/>
      <c r="G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  <c r="T46" s="25"/>
      <c r="U46" s="25"/>
      <c r="V46" s="25"/>
      <c r="W46" s="25"/>
      <c r="X46" s="25"/>
      <c r="Y46" s="25"/>
      <c r="Z46" s="25"/>
    </row>
    <row r="47" spans="5:26" customFormat="1" x14ac:dyDescent="0.25">
      <c r="E47" s="24" t="s">
        <v>3</v>
      </c>
      <c r="F47" s="25"/>
      <c r="G47" s="25"/>
      <c r="H47" s="25"/>
      <c r="I47" s="25"/>
      <c r="J47" s="25"/>
      <c r="K47" s="25"/>
      <c r="L47" s="25"/>
      <c r="M47" s="25"/>
      <c r="N47" s="25"/>
      <c r="O47" s="25"/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25"/>
    </row>
    <row r="48" spans="5:26" customFormat="1" x14ac:dyDescent="0.25">
      <c r="E48" s="24" t="s">
        <v>84</v>
      </c>
      <c r="F48" s="25"/>
      <c r="G48" s="25"/>
      <c r="H48" s="25"/>
      <c r="I48" s="25"/>
      <c r="J48" s="25"/>
      <c r="K48" s="25"/>
      <c r="L48" s="25"/>
      <c r="M48" s="25"/>
      <c r="N48" s="25"/>
      <c r="O48" s="25"/>
      <c r="P48" s="25"/>
      <c r="Q48" s="25"/>
      <c r="R48" s="25"/>
      <c r="S48" s="25"/>
      <c r="T48" s="25"/>
      <c r="U48" s="25"/>
      <c r="V48" s="25"/>
      <c r="W48" s="25"/>
      <c r="X48" s="25"/>
      <c r="Y48" s="25"/>
      <c r="Z48" s="25"/>
    </row>
    <row r="49" spans="5:79" customFormat="1" x14ac:dyDescent="0.25">
      <c r="E49" s="24" t="s">
        <v>400</v>
      </c>
      <c r="F49" s="25"/>
      <c r="G49" s="25"/>
      <c r="H49" s="25"/>
      <c r="I49" s="25"/>
      <c r="J49" s="25"/>
      <c r="K49" s="25"/>
      <c r="L49" s="25"/>
      <c r="M49" s="25"/>
      <c r="N49" s="25"/>
      <c r="O49" s="25"/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25"/>
    </row>
    <row r="50" spans="5:79" customFormat="1" x14ac:dyDescent="0.25">
      <c r="E50" s="24" t="s">
        <v>3</v>
      </c>
      <c r="F50" s="25"/>
      <c r="G50" s="25"/>
      <c r="H50" s="25"/>
      <c r="I50" s="25"/>
      <c r="J50" s="25"/>
      <c r="K50" s="25"/>
      <c r="L50" s="25"/>
      <c r="M50" s="25"/>
      <c r="N50" s="25"/>
      <c r="O50" s="25"/>
      <c r="P50" s="25"/>
      <c r="Q50" s="25"/>
      <c r="R50" s="25"/>
      <c r="S50" s="25"/>
      <c r="T50" s="25"/>
      <c r="U50" s="25"/>
      <c r="V50" s="25"/>
      <c r="W50" s="25"/>
      <c r="X50" s="25"/>
      <c r="Y50" s="25"/>
      <c r="Z50" s="25"/>
    </row>
    <row r="51" spans="5:79" customFormat="1" x14ac:dyDescent="0.25">
      <c r="E51" s="24" t="s">
        <v>89</v>
      </c>
      <c r="F51" s="25"/>
      <c r="G51" s="25"/>
      <c r="H51" s="25"/>
      <c r="I51" s="25"/>
      <c r="J51" s="25"/>
      <c r="K51" s="25"/>
      <c r="L51" s="25"/>
      <c r="M51" s="25"/>
      <c r="N51" s="25"/>
      <c r="O51" s="25"/>
      <c r="P51" s="25"/>
      <c r="Q51" s="25"/>
      <c r="R51" s="25"/>
      <c r="S51" s="25"/>
      <c r="T51" s="25"/>
      <c r="U51" s="25"/>
      <c r="V51" s="25"/>
      <c r="W51" s="25"/>
      <c r="X51" s="25"/>
      <c r="Y51" s="25"/>
      <c r="Z51" s="25"/>
    </row>
    <row r="52" spans="5:79" customFormat="1" x14ac:dyDescent="0.25">
      <c r="E52" s="24" t="s">
        <v>37</v>
      </c>
      <c r="F52" s="25"/>
      <c r="G52" s="25"/>
      <c r="H52" s="25"/>
      <c r="I52" s="25"/>
      <c r="J52" s="25"/>
      <c r="K52" s="25"/>
      <c r="L52" s="25"/>
      <c r="M52" s="25"/>
      <c r="N52" s="25"/>
      <c r="O52" s="25"/>
      <c r="P52" s="25"/>
      <c r="Q52" s="25"/>
      <c r="R52" s="25"/>
      <c r="S52" s="25"/>
      <c r="T52" s="25"/>
      <c r="U52" s="25"/>
      <c r="V52" s="25"/>
      <c r="W52" s="25"/>
      <c r="X52" s="25"/>
      <c r="Y52" s="25"/>
      <c r="Z52" s="25"/>
    </row>
    <row r="53" spans="5:79" customFormat="1" x14ac:dyDescent="0.25"/>
    <row r="54" spans="5:79" customFormat="1" x14ac:dyDescent="0.25">
      <c r="E54" s="1" t="s">
        <v>48</v>
      </c>
      <c r="F54" s="3"/>
      <c r="G54" s="3"/>
      <c r="H54" s="3"/>
      <c r="I54" s="3"/>
      <c r="J54" s="3"/>
      <c r="K54" s="3"/>
      <c r="L54" s="3"/>
      <c r="M54" s="3"/>
      <c r="N54" s="1" t="s">
        <v>35</v>
      </c>
      <c r="O54" s="3"/>
      <c r="P54" s="3"/>
      <c r="Q54" s="3"/>
      <c r="R54" s="3"/>
      <c r="S54" s="3"/>
      <c r="T54" s="3"/>
      <c r="U54" s="3"/>
      <c r="V54" s="1" t="s">
        <v>38</v>
      </c>
      <c r="W54" s="3"/>
      <c r="X54" s="3"/>
      <c r="Y54" s="3"/>
      <c r="Z54" s="3"/>
      <c r="AA54" s="3"/>
      <c r="AB54" s="3"/>
      <c r="AC54" s="3"/>
      <c r="AD54" s="3"/>
      <c r="AE54" s="1" t="s">
        <v>251</v>
      </c>
      <c r="AF54" s="3"/>
      <c r="AG54" s="3"/>
      <c r="AH54" s="3"/>
      <c r="AI54" s="3"/>
      <c r="AJ54" s="3"/>
      <c r="AK54" s="1" t="s">
        <v>58</v>
      </c>
      <c r="AL54" s="3"/>
      <c r="AM54" s="3"/>
      <c r="AN54" s="3"/>
      <c r="AO54" s="3"/>
      <c r="AP54" s="3"/>
      <c r="AQ54" s="3"/>
      <c r="AR54" s="3"/>
      <c r="AS54" s="3"/>
      <c r="AT54" s="1" t="s">
        <v>59</v>
      </c>
    </row>
    <row r="55" spans="5:79" customFormat="1" x14ac:dyDescent="0.25">
      <c r="E55" t="s">
        <v>401</v>
      </c>
      <c r="N55" t="s">
        <v>395</v>
      </c>
      <c r="V55" t="s">
        <v>397</v>
      </c>
      <c r="AE55" t="s">
        <v>132</v>
      </c>
      <c r="AK55">
        <v>1</v>
      </c>
      <c r="AT55">
        <v>1</v>
      </c>
      <c r="BC55" t="str">
        <f>"exec IFINOPL.dbo.XSP_MTN_INVOICE_PPH @p_invoice_no = N'" &amp; TRIM(V55) &amp; "', @p_is_invoice_deduct_pph = N'" &amp; IF(AK55 = 1, 0, 1) &amp; "', @p_mtn_remark = N'M-489169', @p_mtn_cre_by = N'Aryo Budi D.P.';"</f>
        <v>exec IFINOPL.dbo.XSP_MTN_INVOICE_PPH @p_invoice_no = N'16695/INV/2001/07/2024', @p_is_invoice_deduct_pph = N'0', @p_mtn_remark = N'M-489169', @p_mtn_cre_by = N'Aryo Budi D.P.';</v>
      </c>
    </row>
    <row r="56" spans="5:79" customFormat="1" x14ac:dyDescent="0.25"/>
    <row r="57" spans="5:79" customFormat="1" x14ac:dyDescent="0.25">
      <c r="E57" s="26" t="s">
        <v>21</v>
      </c>
      <c r="F57" s="27"/>
      <c r="G57" s="27"/>
      <c r="H57" s="27"/>
      <c r="I57" s="27"/>
      <c r="J57" s="27"/>
      <c r="K57" s="27"/>
      <c r="L57" s="27"/>
      <c r="M57" s="27"/>
      <c r="N57" s="27"/>
      <c r="O57" s="27"/>
      <c r="P57" s="27"/>
      <c r="Q57" s="27"/>
      <c r="R57" s="27"/>
      <c r="S57" s="27"/>
      <c r="T57" s="27"/>
      <c r="U57" s="27"/>
      <c r="V57" s="27"/>
      <c r="W57" s="27"/>
      <c r="X57" s="27"/>
      <c r="Y57" s="27"/>
      <c r="Z57" s="27"/>
      <c r="AA57" s="27"/>
      <c r="AB57" s="27"/>
      <c r="AC57" s="27"/>
      <c r="AD57" s="27"/>
      <c r="AE57" s="27"/>
      <c r="AF57" s="27"/>
      <c r="AG57" s="27"/>
      <c r="AH57" s="27"/>
      <c r="AI57" s="27"/>
      <c r="AJ57" s="27"/>
      <c r="AK57" s="27"/>
      <c r="AL57" s="27"/>
      <c r="AM57" s="27"/>
      <c r="AN57" s="27"/>
      <c r="AO57" s="27"/>
      <c r="AP57" s="27"/>
      <c r="AQ57" s="27"/>
      <c r="AR57" s="27"/>
      <c r="AS57" s="27"/>
      <c r="AT57" s="27"/>
      <c r="AU57" s="27"/>
      <c r="AV57" s="27"/>
      <c r="AW57" s="27"/>
      <c r="AX57" s="27"/>
      <c r="AY57" s="27"/>
      <c r="AZ57" s="27"/>
      <c r="BA57" s="27"/>
      <c r="BB57" s="27"/>
      <c r="BC57" s="27"/>
      <c r="BD57" s="27"/>
      <c r="BE57" s="27"/>
      <c r="BF57" s="27"/>
      <c r="BG57" s="27"/>
      <c r="BH57" s="27"/>
      <c r="BI57" s="27"/>
      <c r="BJ57" s="27"/>
      <c r="BK57" s="27"/>
      <c r="BL57" s="27"/>
      <c r="BM57" s="27"/>
      <c r="BN57" s="27"/>
      <c r="BO57" s="27"/>
      <c r="BP57" s="27"/>
      <c r="BQ57" s="27"/>
      <c r="BR57" s="27"/>
      <c r="BS57" s="27"/>
      <c r="BT57" s="27"/>
      <c r="BU57" s="27"/>
      <c r="BV57" s="27"/>
      <c r="BW57" s="27"/>
      <c r="BX57" s="27"/>
      <c r="BY57" s="27"/>
      <c r="BZ57" s="27"/>
      <c r="CA57" s="27"/>
    </row>
    <row r="58" spans="5:79" customFormat="1" x14ac:dyDescent="0.25">
      <c r="E58" s="26"/>
      <c r="F58" s="27"/>
      <c r="G58" s="27"/>
      <c r="H58" s="27"/>
      <c r="I58" s="27"/>
      <c r="J58" s="27"/>
      <c r="K58" s="27"/>
      <c r="L58" s="27"/>
      <c r="M58" s="27"/>
      <c r="N58" s="27"/>
      <c r="O58" s="27"/>
      <c r="P58" s="27"/>
      <c r="Q58" s="27"/>
      <c r="R58" s="27"/>
      <c r="S58" s="27"/>
      <c r="T58" s="27"/>
      <c r="U58" s="27"/>
      <c r="V58" s="27"/>
      <c r="W58" s="27"/>
      <c r="X58" s="27"/>
      <c r="Y58" s="27"/>
      <c r="Z58" s="27"/>
      <c r="AA58" s="27"/>
      <c r="AB58" s="27"/>
      <c r="AC58" s="27"/>
      <c r="AD58" s="27"/>
      <c r="AE58" s="27"/>
      <c r="AF58" s="27"/>
      <c r="AG58" s="27"/>
      <c r="AH58" s="27"/>
      <c r="AI58" s="27"/>
      <c r="AJ58" s="27"/>
      <c r="AK58" s="27"/>
      <c r="AL58" s="27"/>
      <c r="AM58" s="27"/>
      <c r="AN58" s="27"/>
      <c r="AO58" s="27"/>
      <c r="AP58" s="27"/>
      <c r="AQ58" s="27"/>
      <c r="AR58" s="27"/>
      <c r="AS58" s="27"/>
      <c r="AT58" s="27"/>
      <c r="AU58" s="27"/>
      <c r="AV58" s="27"/>
      <c r="AW58" s="27"/>
      <c r="AX58" s="27"/>
      <c r="AY58" s="27"/>
      <c r="AZ58" s="27"/>
      <c r="BA58" s="27"/>
      <c r="BB58" s="27"/>
      <c r="BC58" s="27"/>
      <c r="BD58" s="27"/>
      <c r="BE58" s="27"/>
      <c r="BF58" s="27"/>
      <c r="BG58" s="27"/>
      <c r="BH58" s="27"/>
      <c r="BI58" s="27"/>
      <c r="BJ58" s="27"/>
      <c r="BK58" s="27"/>
      <c r="BL58" s="27"/>
      <c r="BM58" s="27"/>
      <c r="BN58" s="27"/>
      <c r="BO58" s="27"/>
      <c r="BP58" s="27"/>
      <c r="BQ58" s="27"/>
      <c r="BR58" s="27"/>
      <c r="BS58" s="27"/>
      <c r="BT58" s="27"/>
      <c r="BU58" s="27"/>
      <c r="BV58" s="27"/>
      <c r="BW58" s="27"/>
      <c r="BX58" s="27"/>
      <c r="BY58" s="27"/>
      <c r="BZ58" s="27"/>
      <c r="CA58" s="27"/>
    </row>
    <row r="59" spans="5:79" customFormat="1" x14ac:dyDescent="0.25">
      <c r="E59" s="33" t="str">
        <f>BC55</f>
        <v>exec IFINOPL.dbo.XSP_MTN_INVOICE_PPH @p_invoice_no = N'16695/INV/2001/07/2024', @p_is_invoice_deduct_pph = N'0', @p_mtn_remark = N'M-489169', @p_mtn_cre_by = N'Aryo Budi D.P.';</v>
      </c>
      <c r="F59" s="34"/>
      <c r="G59" s="34"/>
      <c r="H59" s="34"/>
      <c r="I59" s="34"/>
      <c r="J59" s="34"/>
      <c r="K59" s="34"/>
      <c r="L59" s="34"/>
      <c r="M59" s="34"/>
      <c r="N59" s="34"/>
      <c r="O59" s="34"/>
      <c r="P59" s="34"/>
      <c r="Q59" s="34"/>
      <c r="R59" s="34"/>
      <c r="S59" s="34"/>
      <c r="T59" s="34"/>
      <c r="U59" s="34"/>
      <c r="V59" s="34"/>
      <c r="W59" s="34"/>
      <c r="X59" s="34"/>
      <c r="Y59" s="34"/>
      <c r="Z59" s="34"/>
      <c r="AA59" s="34"/>
      <c r="AB59" s="34"/>
      <c r="AC59" s="34"/>
      <c r="AD59" s="34"/>
      <c r="AE59" s="34"/>
      <c r="AF59" s="34"/>
      <c r="AG59" s="34"/>
      <c r="AH59" s="34"/>
      <c r="AI59" s="34"/>
      <c r="AJ59" s="34"/>
      <c r="AK59" s="34"/>
      <c r="AL59" s="34"/>
      <c r="AM59" s="34"/>
      <c r="AN59" s="34"/>
      <c r="AO59" s="34"/>
      <c r="AP59" s="34"/>
      <c r="AQ59" s="34"/>
      <c r="AR59" s="34"/>
      <c r="AS59" s="34"/>
      <c r="AT59" s="34"/>
      <c r="AU59" s="34"/>
      <c r="AV59" s="34"/>
      <c r="AW59" s="34"/>
      <c r="AX59" s="34"/>
      <c r="AY59" s="34"/>
      <c r="AZ59" s="34"/>
      <c r="BA59" s="34"/>
      <c r="BB59" s="34"/>
      <c r="BC59" s="34"/>
      <c r="BD59" s="34"/>
      <c r="BE59" s="34"/>
      <c r="BF59" s="34"/>
      <c r="BG59" s="34"/>
      <c r="BH59" s="34"/>
      <c r="BI59" s="34"/>
      <c r="BJ59" s="34"/>
      <c r="BK59" s="34"/>
      <c r="BL59" s="34"/>
      <c r="BM59" s="34"/>
      <c r="BN59" s="34"/>
      <c r="BO59" s="34"/>
      <c r="BP59" s="34"/>
      <c r="BQ59" s="34"/>
      <c r="BR59" s="34"/>
      <c r="BS59" s="34"/>
      <c r="BT59" s="34"/>
      <c r="BU59" s="34"/>
      <c r="BV59" s="34"/>
      <c r="BW59" s="34"/>
      <c r="BX59" s="34"/>
      <c r="BY59" s="34"/>
      <c r="BZ59" s="34"/>
      <c r="CA59" s="34"/>
    </row>
    <row r="60" spans="5:79" customFormat="1" x14ac:dyDescent="0.25">
      <c r="E60" s="26"/>
      <c r="F60" s="27"/>
      <c r="G60" s="27"/>
      <c r="H60" s="27"/>
      <c r="I60" s="27"/>
      <c r="J60" s="27"/>
      <c r="K60" s="27"/>
      <c r="L60" s="27"/>
      <c r="M60" s="27"/>
      <c r="N60" s="27"/>
      <c r="O60" s="27"/>
      <c r="P60" s="27"/>
      <c r="Q60" s="27"/>
      <c r="R60" s="27"/>
      <c r="S60" s="27"/>
      <c r="T60" s="27"/>
      <c r="U60" s="27"/>
      <c r="V60" s="27"/>
      <c r="W60" s="27"/>
      <c r="X60" s="27"/>
      <c r="Y60" s="27"/>
      <c r="Z60" s="27"/>
      <c r="AA60" s="27"/>
      <c r="AB60" s="27"/>
      <c r="AC60" s="27"/>
      <c r="AD60" s="27"/>
      <c r="AE60" s="27"/>
      <c r="AF60" s="27"/>
      <c r="AG60" s="27"/>
      <c r="AH60" s="27"/>
      <c r="AI60" s="27"/>
      <c r="AJ60" s="27"/>
      <c r="AK60" s="27"/>
      <c r="AL60" s="27"/>
      <c r="AM60" s="27"/>
      <c r="AN60" s="27"/>
      <c r="AO60" s="27"/>
      <c r="AP60" s="27"/>
      <c r="AQ60" s="27"/>
      <c r="AR60" s="27"/>
      <c r="AS60" s="27"/>
      <c r="AT60" s="27"/>
      <c r="AU60" s="27"/>
      <c r="AV60" s="27"/>
      <c r="AW60" s="27"/>
      <c r="AX60" s="27"/>
      <c r="AY60" s="27"/>
      <c r="AZ60" s="27"/>
      <c r="BA60" s="27"/>
      <c r="BB60" s="27"/>
      <c r="BC60" s="27"/>
      <c r="BD60" s="27"/>
      <c r="BE60" s="27"/>
      <c r="BF60" s="27"/>
      <c r="BG60" s="27"/>
      <c r="BH60" s="27"/>
      <c r="BI60" s="27"/>
      <c r="BJ60" s="27"/>
      <c r="BK60" s="27"/>
      <c r="BL60" s="27"/>
      <c r="BM60" s="27"/>
      <c r="BN60" s="27"/>
      <c r="BO60" s="27"/>
      <c r="BP60" s="27"/>
      <c r="BQ60" s="27"/>
      <c r="BR60" s="27"/>
      <c r="BS60" s="27"/>
      <c r="BT60" s="27"/>
      <c r="BU60" s="27"/>
      <c r="BV60" s="27"/>
      <c r="BW60" s="27"/>
      <c r="BX60" s="27"/>
      <c r="BY60" s="27"/>
      <c r="BZ60" s="27"/>
      <c r="CA60" s="27"/>
    </row>
    <row r="61" spans="5:79" customFormat="1" x14ac:dyDescent="0.25">
      <c r="E61" s="26" t="s">
        <v>27</v>
      </c>
      <c r="F61" s="27"/>
      <c r="G61" s="27"/>
      <c r="H61" s="27"/>
      <c r="I61" s="27"/>
      <c r="J61" s="27"/>
      <c r="K61" s="27"/>
      <c r="L61" s="27"/>
      <c r="M61" s="27"/>
      <c r="N61" s="27"/>
      <c r="O61" s="27"/>
      <c r="P61" s="27"/>
      <c r="Q61" s="27"/>
      <c r="R61" s="27"/>
      <c r="S61" s="27"/>
      <c r="T61" s="27"/>
      <c r="U61" s="27"/>
      <c r="V61" s="27"/>
      <c r="W61" s="27"/>
      <c r="X61" s="27"/>
      <c r="Y61" s="27"/>
      <c r="Z61" s="27"/>
      <c r="AA61" s="27"/>
      <c r="AB61" s="27"/>
      <c r="AC61" s="27"/>
      <c r="AD61" s="27"/>
      <c r="AE61" s="27"/>
      <c r="AF61" s="27"/>
      <c r="AG61" s="27"/>
      <c r="AH61" s="27"/>
      <c r="AI61" s="27"/>
      <c r="AJ61" s="27"/>
      <c r="AK61" s="27"/>
      <c r="AL61" s="27"/>
      <c r="AM61" s="27"/>
      <c r="AN61" s="27"/>
      <c r="AO61" s="27"/>
      <c r="AP61" s="27"/>
      <c r="AQ61" s="27"/>
      <c r="AR61" s="27"/>
      <c r="AS61" s="27"/>
      <c r="AT61" s="27"/>
      <c r="AU61" s="27"/>
      <c r="AV61" s="27"/>
      <c r="AW61" s="27"/>
      <c r="AX61" s="27"/>
      <c r="AY61" s="27"/>
      <c r="AZ61" s="27"/>
      <c r="BA61" s="27"/>
      <c r="BB61" s="27"/>
      <c r="BC61" s="27"/>
      <c r="BD61" s="27"/>
      <c r="BE61" s="27"/>
      <c r="BF61" s="27"/>
      <c r="BG61" s="27"/>
      <c r="BH61" s="27"/>
      <c r="BI61" s="27"/>
      <c r="BJ61" s="27"/>
      <c r="BK61" s="27"/>
      <c r="BL61" s="27"/>
      <c r="BM61" s="27"/>
      <c r="BN61" s="27"/>
      <c r="BO61" s="27"/>
      <c r="BP61" s="27"/>
      <c r="BQ61" s="27"/>
      <c r="BR61" s="27"/>
      <c r="BS61" s="27"/>
      <c r="BT61" s="27"/>
      <c r="BU61" s="27"/>
      <c r="BV61" s="27"/>
      <c r="BW61" s="27"/>
      <c r="BX61" s="27"/>
      <c r="BY61" s="27"/>
      <c r="BZ61" s="27"/>
      <c r="CA61" s="27"/>
    </row>
    <row r="62" spans="5:79" customFormat="1" x14ac:dyDescent="0.25">
      <c r="E62" s="26" t="s">
        <v>23</v>
      </c>
      <c r="F62" s="27"/>
      <c r="G62" s="27"/>
      <c r="H62" s="27"/>
      <c r="I62" s="27"/>
      <c r="J62" s="27"/>
      <c r="K62" s="27"/>
      <c r="L62" s="27"/>
      <c r="M62" s="27"/>
      <c r="N62" s="27"/>
      <c r="O62" s="27"/>
      <c r="P62" s="27"/>
      <c r="Q62" s="27"/>
      <c r="R62" s="27"/>
      <c r="S62" s="27"/>
      <c r="T62" s="27"/>
      <c r="U62" s="27"/>
      <c r="V62" s="27"/>
      <c r="W62" s="27"/>
      <c r="X62" s="27"/>
      <c r="Y62" s="27"/>
      <c r="Z62" s="27"/>
      <c r="AA62" s="27"/>
      <c r="AB62" s="27"/>
      <c r="AC62" s="27"/>
      <c r="AD62" s="27"/>
      <c r="AE62" s="27"/>
      <c r="AF62" s="27"/>
      <c r="AG62" s="27"/>
      <c r="AH62" s="27"/>
      <c r="AI62" s="27"/>
      <c r="AJ62" s="27"/>
      <c r="AK62" s="27"/>
      <c r="AL62" s="27"/>
      <c r="AM62" s="27"/>
      <c r="AN62" s="27"/>
      <c r="AO62" s="27"/>
      <c r="AP62" s="27"/>
      <c r="AQ62" s="27"/>
      <c r="AR62" s="27"/>
      <c r="AS62" s="27"/>
      <c r="AT62" s="27"/>
      <c r="AU62" s="27"/>
      <c r="AV62" s="27"/>
      <c r="AW62" s="27"/>
      <c r="AX62" s="27"/>
      <c r="AY62" s="27"/>
      <c r="AZ62" s="27"/>
      <c r="BA62" s="27"/>
      <c r="BB62" s="27"/>
      <c r="BC62" s="27"/>
      <c r="BD62" s="27"/>
      <c r="BE62" s="27"/>
      <c r="BF62" s="27"/>
      <c r="BG62" s="27"/>
      <c r="BH62" s="27"/>
      <c r="BI62" s="27"/>
      <c r="BJ62" s="27"/>
      <c r="BK62" s="27"/>
      <c r="BL62" s="27"/>
      <c r="BM62" s="27"/>
      <c r="BN62" s="27"/>
      <c r="BO62" s="27"/>
      <c r="BP62" s="27"/>
      <c r="BQ62" s="27"/>
      <c r="BR62" s="27"/>
      <c r="BS62" s="27"/>
      <c r="BT62" s="27"/>
      <c r="BU62" s="27"/>
      <c r="BV62" s="27"/>
      <c r="BW62" s="27"/>
      <c r="BX62" s="27"/>
      <c r="BY62" s="27"/>
      <c r="BZ62" s="27"/>
      <c r="CA62" s="27"/>
    </row>
    <row r="63" spans="5:79" customFormat="1" x14ac:dyDescent="0.25"/>
    <row r="64" spans="5:79" customFormat="1" x14ac:dyDescent="0.25">
      <c r="E64" s="2" t="s">
        <v>4</v>
      </c>
    </row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  <row r="71" customFormat="1" x14ac:dyDescent="0.25"/>
    <row r="72" customFormat="1" x14ac:dyDescent="0.25"/>
    <row r="73" customFormat="1" x14ac:dyDescent="0.25"/>
    <row r="74" customFormat="1" x14ac:dyDescent="0.25"/>
    <row r="75" customFormat="1" x14ac:dyDescent="0.25"/>
    <row r="76" customFormat="1" x14ac:dyDescent="0.25"/>
    <row r="77" customFormat="1" x14ac:dyDescent="0.25"/>
    <row r="78" customFormat="1" x14ac:dyDescent="0.25"/>
    <row r="79" customFormat="1" x14ac:dyDescent="0.25"/>
    <row r="80" customFormat="1" x14ac:dyDescent="0.25"/>
    <row r="81" spans="5:5" customFormat="1" x14ac:dyDescent="0.25"/>
    <row r="82" spans="5:5" customFormat="1" x14ac:dyDescent="0.25"/>
    <row r="83" spans="5:5" customFormat="1" x14ac:dyDescent="0.25"/>
    <row r="84" spans="5:5" customFormat="1" x14ac:dyDescent="0.25"/>
    <row r="85" spans="5:5" customFormat="1" x14ac:dyDescent="0.25"/>
    <row r="86" spans="5:5" customFormat="1" x14ac:dyDescent="0.25"/>
    <row r="87" spans="5:5" customFormat="1" x14ac:dyDescent="0.25"/>
    <row r="88" spans="5:5" customFormat="1" x14ac:dyDescent="0.25"/>
    <row r="89" spans="5:5" customFormat="1" x14ac:dyDescent="0.25"/>
    <row r="90" spans="5:5" customFormat="1" x14ac:dyDescent="0.25"/>
    <row r="91" spans="5:5" customFormat="1" x14ac:dyDescent="0.25"/>
    <row r="92" spans="5:5" customFormat="1" x14ac:dyDescent="0.25"/>
    <row r="93" spans="5:5" customFormat="1" x14ac:dyDescent="0.25"/>
    <row r="94" spans="5:5" customFormat="1" x14ac:dyDescent="0.25">
      <c r="E94" s="2" t="s">
        <v>5</v>
      </c>
    </row>
    <row r="124" spans="5:5" x14ac:dyDescent="0.25">
      <c r="E124" s="21" t="s">
        <v>402</v>
      </c>
    </row>
    <row r="125" spans="5:5" x14ac:dyDescent="0.25">
      <c r="E125" t="s">
        <v>403</v>
      </c>
    </row>
    <row r="126" spans="5:5" x14ac:dyDescent="0.25">
      <c r="E126"/>
    </row>
    <row r="141" spans="3:5" x14ac:dyDescent="0.25">
      <c r="C141" s="20">
        <v>0</v>
      </c>
      <c r="E141" s="1" t="s">
        <v>411</v>
      </c>
    </row>
    <row r="143" spans="3:5" customFormat="1" x14ac:dyDescent="0.25">
      <c r="E143" s="21" t="s">
        <v>404</v>
      </c>
    </row>
    <row r="144" spans="3:5" customFormat="1" x14ac:dyDescent="0.25">
      <c r="E144" t="s">
        <v>405</v>
      </c>
    </row>
    <row r="145" spans="42:42" customFormat="1" x14ac:dyDescent="0.25"/>
    <row r="146" spans="42:42" customFormat="1" x14ac:dyDescent="0.25"/>
    <row r="147" spans="42:42" customFormat="1" x14ac:dyDescent="0.25"/>
    <row r="148" spans="42:42" customFormat="1" x14ac:dyDescent="0.25"/>
    <row r="149" spans="42:42" customFormat="1" x14ac:dyDescent="0.25"/>
    <row r="150" spans="42:42" customFormat="1" x14ac:dyDescent="0.25">
      <c r="AP150" t="s">
        <v>34</v>
      </c>
    </row>
    <row r="151" spans="42:42" customFormat="1" x14ac:dyDescent="0.25">
      <c r="AP151" s="2" t="s">
        <v>406</v>
      </c>
    </row>
    <row r="152" spans="42:42" customFormat="1" x14ac:dyDescent="0.25"/>
    <row r="153" spans="42:42" customFormat="1" x14ac:dyDescent="0.25"/>
    <row r="154" spans="42:42" customFormat="1" x14ac:dyDescent="0.25"/>
    <row r="155" spans="42:42" customFormat="1" x14ac:dyDescent="0.25"/>
    <row r="156" spans="42:42" customFormat="1" x14ac:dyDescent="0.25"/>
    <row r="157" spans="42:42" customFormat="1" x14ac:dyDescent="0.25"/>
    <row r="158" spans="42:42" customFormat="1" x14ac:dyDescent="0.25"/>
    <row r="159" spans="42:42" customFormat="1" x14ac:dyDescent="0.25"/>
    <row r="160" spans="42:42" customFormat="1" x14ac:dyDescent="0.25"/>
    <row r="161" customFormat="1" x14ac:dyDescent="0.25"/>
    <row r="162" customFormat="1" x14ac:dyDescent="0.25"/>
    <row r="163" customFormat="1" x14ac:dyDescent="0.25"/>
    <row r="164" customFormat="1" x14ac:dyDescent="0.25"/>
    <row r="165" customFormat="1" x14ac:dyDescent="0.25"/>
    <row r="166" customFormat="1" x14ac:dyDescent="0.25"/>
    <row r="167" customFormat="1" x14ac:dyDescent="0.25"/>
    <row r="168" customFormat="1" x14ac:dyDescent="0.25"/>
    <row r="169" customFormat="1" x14ac:dyDescent="0.25"/>
    <row r="170" customFormat="1" x14ac:dyDescent="0.25"/>
    <row r="171" customFormat="1" x14ac:dyDescent="0.25"/>
    <row r="172" customFormat="1" x14ac:dyDescent="0.25"/>
    <row r="173" customFormat="1" x14ac:dyDescent="0.25"/>
    <row r="174" customFormat="1" x14ac:dyDescent="0.25"/>
    <row r="175" customFormat="1" x14ac:dyDescent="0.25"/>
    <row r="176" customFormat="1" x14ac:dyDescent="0.25"/>
    <row r="177" spans="5:5" customFormat="1" x14ac:dyDescent="0.25"/>
    <row r="178" spans="5:5" customFormat="1" x14ac:dyDescent="0.25"/>
    <row r="179" spans="5:5" customFormat="1" x14ac:dyDescent="0.25"/>
    <row r="180" spans="5:5" customFormat="1" x14ac:dyDescent="0.25"/>
    <row r="181" spans="5:5" customFormat="1" x14ac:dyDescent="0.25"/>
    <row r="182" spans="5:5" customFormat="1" x14ac:dyDescent="0.25"/>
    <row r="183" spans="5:5" customFormat="1" x14ac:dyDescent="0.25"/>
    <row r="184" spans="5:5" customFormat="1" x14ac:dyDescent="0.25"/>
    <row r="185" spans="5:5" customFormat="1" x14ac:dyDescent="0.25"/>
    <row r="186" spans="5:5" customFormat="1" x14ac:dyDescent="0.25"/>
    <row r="187" spans="5:5" customFormat="1" x14ac:dyDescent="0.25"/>
    <row r="188" spans="5:5" customFormat="1" x14ac:dyDescent="0.25"/>
    <row r="189" spans="5:5" customFormat="1" x14ac:dyDescent="0.25"/>
    <row r="190" spans="5:5" customFormat="1" x14ac:dyDescent="0.25"/>
    <row r="191" spans="5:5" customFormat="1" x14ac:dyDescent="0.25"/>
    <row r="192" spans="5:5" x14ac:dyDescent="0.25">
      <c r="E192" s="2" t="s">
        <v>406</v>
      </c>
    </row>
    <row r="194" spans="5:53" x14ac:dyDescent="0.25">
      <c r="E194" s="3" t="s">
        <v>64</v>
      </c>
      <c r="U194" s="13" t="s">
        <v>67</v>
      </c>
      <c r="AI194" s="3" t="s">
        <v>70</v>
      </c>
    </row>
    <row r="195" spans="5:53" x14ac:dyDescent="0.25">
      <c r="E195" s="3" t="s">
        <v>65</v>
      </c>
      <c r="U195" s="13" t="s">
        <v>68</v>
      </c>
      <c r="AI195" s="3" t="s">
        <v>71</v>
      </c>
    </row>
    <row r="196" spans="5:53" x14ac:dyDescent="0.25">
      <c r="E196" s="3" t="s">
        <v>66</v>
      </c>
      <c r="U196" s="13" t="s">
        <v>69</v>
      </c>
      <c r="AI196" s="3" t="s">
        <v>72</v>
      </c>
    </row>
    <row r="198" spans="5:53" x14ac:dyDescent="0.25">
      <c r="E198" s="14" t="s">
        <v>2</v>
      </c>
      <c r="F198" s="15"/>
      <c r="G198" s="15"/>
      <c r="H198" s="15"/>
      <c r="I198" s="15"/>
      <c r="J198" s="15"/>
      <c r="K198" s="15"/>
      <c r="L198" s="15"/>
      <c r="M198" s="15"/>
      <c r="N198" s="15"/>
      <c r="O198" s="15"/>
      <c r="P198" s="15"/>
      <c r="Q198" s="15"/>
      <c r="R198" s="15"/>
      <c r="S198" s="15"/>
      <c r="T198" s="15"/>
      <c r="U198" s="15"/>
      <c r="V198" s="15"/>
      <c r="W198" s="15"/>
      <c r="X198" s="15"/>
      <c r="Y198" s="15"/>
      <c r="Z198" s="15"/>
      <c r="AA198" s="15"/>
      <c r="AB198" s="15"/>
      <c r="AC198" s="15"/>
      <c r="AD198" s="15"/>
      <c r="AE198" s="15"/>
      <c r="AN198" s="14" t="s">
        <v>2</v>
      </c>
      <c r="AO198" s="15"/>
      <c r="AP198" s="15"/>
      <c r="AQ198" s="15"/>
      <c r="AR198" s="15"/>
      <c r="AS198" s="15"/>
      <c r="AT198" s="15"/>
      <c r="AU198" s="15"/>
      <c r="AV198" s="15"/>
      <c r="AW198" s="15"/>
      <c r="AX198" s="15"/>
      <c r="AY198" s="15"/>
      <c r="AZ198" s="15"/>
      <c r="BA198" s="15"/>
    </row>
    <row r="199" spans="5:53" x14ac:dyDescent="0.25">
      <c r="E199" s="14" t="s">
        <v>44</v>
      </c>
      <c r="F199" s="15"/>
      <c r="G199" s="15"/>
      <c r="H199" s="15"/>
      <c r="I199" s="15"/>
      <c r="J199" s="15"/>
      <c r="K199" s="15"/>
      <c r="L199" s="15"/>
      <c r="M199" s="15"/>
      <c r="N199" s="15"/>
      <c r="O199" s="15"/>
      <c r="P199" s="15"/>
      <c r="Q199" s="15"/>
      <c r="R199" s="15"/>
      <c r="S199" s="15"/>
      <c r="T199" s="15"/>
      <c r="U199" s="15"/>
      <c r="V199" s="15"/>
      <c r="W199" s="15"/>
      <c r="X199" s="15"/>
      <c r="Y199" s="15"/>
      <c r="Z199" s="15"/>
      <c r="AA199" s="15"/>
      <c r="AB199" s="15"/>
      <c r="AC199" s="15"/>
      <c r="AD199" s="15"/>
      <c r="AE199" s="15"/>
      <c r="AN199" s="14" t="s">
        <v>44</v>
      </c>
      <c r="AO199" s="15"/>
      <c r="AP199" s="15"/>
      <c r="AQ199" s="15"/>
      <c r="AR199" s="15"/>
      <c r="AS199" s="15"/>
      <c r="AT199" s="15"/>
      <c r="AU199" s="15"/>
      <c r="AV199" s="15"/>
      <c r="AW199" s="15"/>
      <c r="AX199" s="15"/>
      <c r="AY199" s="15"/>
      <c r="AZ199" s="15"/>
      <c r="BA199" s="15"/>
    </row>
    <row r="200" spans="5:53" x14ac:dyDescent="0.25">
      <c r="E200" s="14" t="s">
        <v>47</v>
      </c>
      <c r="F200" s="15"/>
      <c r="G200" s="15"/>
      <c r="H200" s="15"/>
      <c r="I200" s="15"/>
      <c r="J200" s="15"/>
      <c r="K200" s="15"/>
      <c r="L200" s="15"/>
      <c r="M200" s="15"/>
      <c r="N200" s="15"/>
      <c r="O200" s="15"/>
      <c r="P200" s="15"/>
      <c r="Q200" s="15"/>
      <c r="R200" s="15"/>
      <c r="S200" s="15"/>
      <c r="T200" s="15"/>
      <c r="U200" s="15"/>
      <c r="V200" s="15"/>
      <c r="W200" s="15"/>
      <c r="X200" s="15"/>
      <c r="Y200" s="15"/>
      <c r="Z200" s="15"/>
      <c r="AA200" s="15"/>
      <c r="AB200" s="15"/>
      <c r="AC200" s="15"/>
      <c r="AD200" s="15"/>
      <c r="AE200" s="15"/>
      <c r="AN200" s="14" t="s">
        <v>47</v>
      </c>
      <c r="AO200" s="15"/>
      <c r="AP200" s="15"/>
      <c r="AQ200" s="15"/>
      <c r="AR200" s="15"/>
      <c r="AS200" s="15"/>
      <c r="AT200" s="15"/>
      <c r="AU200" s="15"/>
      <c r="AV200" s="15"/>
      <c r="AW200" s="15"/>
      <c r="AX200" s="15"/>
      <c r="AY200" s="15"/>
      <c r="AZ200" s="15"/>
      <c r="BA200" s="15"/>
    </row>
    <row r="201" spans="5:53" x14ac:dyDescent="0.25">
      <c r="E201" s="22" t="s">
        <v>28</v>
      </c>
      <c r="F201" s="23"/>
      <c r="G201" s="23"/>
      <c r="H201" s="23"/>
      <c r="I201" s="23"/>
      <c r="J201" s="23"/>
      <c r="K201" s="23"/>
      <c r="L201" s="23"/>
      <c r="M201" s="23"/>
      <c r="N201" s="23"/>
      <c r="O201" s="23"/>
      <c r="P201" s="23"/>
      <c r="Q201" s="23"/>
      <c r="R201" s="23"/>
      <c r="S201" s="23"/>
      <c r="T201" s="23"/>
      <c r="U201" s="23"/>
      <c r="V201" s="23"/>
      <c r="W201" s="23"/>
      <c r="X201" s="23"/>
      <c r="Y201" s="23"/>
      <c r="Z201" s="23"/>
      <c r="AA201" s="23"/>
      <c r="AB201" s="23"/>
      <c r="AC201" s="23"/>
      <c r="AD201" s="23"/>
      <c r="AE201" s="23"/>
      <c r="AN201" s="14" t="s">
        <v>46</v>
      </c>
      <c r="AO201" s="15"/>
      <c r="AP201" s="15"/>
      <c r="AQ201" s="15"/>
      <c r="AR201" s="15"/>
      <c r="AS201" s="15"/>
      <c r="AT201" s="15"/>
      <c r="AU201" s="15"/>
      <c r="AV201" s="15"/>
      <c r="AW201" s="15"/>
      <c r="AX201" s="15"/>
      <c r="AY201" s="15"/>
      <c r="AZ201" s="15"/>
      <c r="BA201" s="15"/>
    </row>
    <row r="202" spans="5:53" x14ac:dyDescent="0.25">
      <c r="E202" s="14" t="s">
        <v>41</v>
      </c>
      <c r="F202" s="15"/>
      <c r="G202" s="15"/>
      <c r="H202" s="15"/>
      <c r="I202" s="15"/>
      <c r="J202" s="15"/>
      <c r="K202" s="15"/>
      <c r="L202" s="15"/>
      <c r="M202" s="15"/>
      <c r="N202" s="15"/>
      <c r="O202" s="15"/>
      <c r="P202" s="15"/>
      <c r="Q202" s="15"/>
      <c r="R202" s="15"/>
      <c r="S202" s="15"/>
      <c r="T202" s="15"/>
      <c r="U202" s="15"/>
      <c r="V202" s="15"/>
      <c r="W202" s="15"/>
      <c r="X202" s="15"/>
      <c r="Y202" s="15"/>
      <c r="Z202" s="15"/>
      <c r="AA202" s="15"/>
      <c r="AB202" s="15"/>
      <c r="AC202" s="15"/>
      <c r="AD202" s="15"/>
      <c r="AE202" s="15"/>
      <c r="AN202" s="14" t="s">
        <v>49</v>
      </c>
      <c r="AO202" s="15"/>
      <c r="AP202" s="15"/>
      <c r="AQ202" s="15"/>
      <c r="AR202" s="15"/>
      <c r="AS202" s="15"/>
      <c r="AT202" s="15"/>
      <c r="AU202" s="15"/>
      <c r="AV202" s="15"/>
      <c r="AW202" s="15"/>
      <c r="AX202" s="15"/>
      <c r="AY202" s="15"/>
      <c r="AZ202" s="15"/>
      <c r="BA202" s="15"/>
    </row>
    <row r="203" spans="5:53" x14ac:dyDescent="0.25">
      <c r="E203" s="14" t="s">
        <v>46</v>
      </c>
      <c r="F203" s="15"/>
      <c r="G203" s="15"/>
      <c r="H203" s="15"/>
      <c r="I203" s="15"/>
      <c r="J203" s="15"/>
      <c r="K203" s="15"/>
      <c r="L203" s="15"/>
      <c r="M203" s="15"/>
      <c r="N203" s="15"/>
      <c r="O203" s="15"/>
      <c r="P203" s="15"/>
      <c r="Q203" s="15"/>
      <c r="R203" s="15"/>
      <c r="S203" s="15"/>
      <c r="T203" s="15"/>
      <c r="U203" s="15"/>
      <c r="V203" s="15"/>
      <c r="W203" s="15"/>
      <c r="X203" s="15"/>
      <c r="Y203" s="15"/>
      <c r="Z203" s="15"/>
      <c r="AA203" s="15"/>
      <c r="AB203" s="15"/>
      <c r="AC203" s="15"/>
      <c r="AD203" s="15"/>
      <c r="AE203" s="15"/>
      <c r="AN203" s="14" t="s">
        <v>30</v>
      </c>
      <c r="AO203" s="15"/>
      <c r="AP203" s="15"/>
      <c r="AQ203" s="15"/>
      <c r="AR203" s="15"/>
      <c r="AS203" s="15"/>
      <c r="AT203" s="15"/>
      <c r="AU203" s="15"/>
      <c r="AV203" s="15"/>
      <c r="AW203" s="15"/>
      <c r="AX203" s="15"/>
      <c r="AY203" s="15"/>
      <c r="AZ203" s="15"/>
      <c r="BA203" s="15"/>
    </row>
    <row r="204" spans="5:53" x14ac:dyDescent="0.25">
      <c r="E204" s="22" t="s">
        <v>49</v>
      </c>
      <c r="F204" s="23"/>
      <c r="G204" s="23"/>
      <c r="H204" s="23"/>
      <c r="I204" s="23"/>
      <c r="J204" s="23"/>
      <c r="K204" s="23"/>
      <c r="L204" s="23"/>
      <c r="M204" s="23"/>
      <c r="N204" s="23"/>
      <c r="O204" s="23"/>
      <c r="P204" s="23"/>
      <c r="Q204" s="23"/>
      <c r="R204" s="23"/>
      <c r="S204" s="23"/>
      <c r="T204" s="23"/>
      <c r="U204" s="23"/>
      <c r="V204" s="23"/>
      <c r="W204" s="23"/>
      <c r="X204" s="23"/>
      <c r="Y204" s="23"/>
      <c r="Z204" s="23"/>
      <c r="AA204" s="23"/>
      <c r="AB204" s="23"/>
      <c r="AC204" s="23"/>
      <c r="AD204" s="23"/>
      <c r="AE204" s="23"/>
      <c r="AN204" s="14" t="s">
        <v>31</v>
      </c>
      <c r="AO204" s="15"/>
      <c r="AP204" s="15"/>
      <c r="AQ204" s="15"/>
      <c r="AR204" s="15"/>
      <c r="AS204" s="15"/>
      <c r="AT204" s="15"/>
      <c r="AU204" s="15"/>
      <c r="AV204" s="15"/>
      <c r="AW204" s="15"/>
      <c r="AX204" s="15"/>
      <c r="AY204" s="15"/>
      <c r="AZ204" s="15"/>
      <c r="BA204" s="15"/>
    </row>
    <row r="205" spans="5:53" x14ac:dyDescent="0.25">
      <c r="E205" s="14" t="s">
        <v>30</v>
      </c>
      <c r="F205" s="15"/>
      <c r="G205" s="15"/>
      <c r="H205" s="15"/>
      <c r="I205" s="15"/>
      <c r="J205" s="15"/>
      <c r="K205" s="15"/>
      <c r="L205" s="15"/>
      <c r="M205" s="15"/>
      <c r="N205" s="15"/>
      <c r="O205" s="15"/>
      <c r="P205" s="15"/>
      <c r="Q205" s="15"/>
      <c r="R205" s="15"/>
      <c r="S205" s="15"/>
      <c r="T205" s="15"/>
      <c r="U205" s="15"/>
      <c r="V205" s="15"/>
      <c r="W205" s="15"/>
      <c r="X205" s="15"/>
      <c r="Y205" s="15"/>
      <c r="Z205" s="15"/>
      <c r="AA205" s="15"/>
      <c r="AB205" s="15"/>
      <c r="AC205" s="15"/>
      <c r="AD205" s="15"/>
      <c r="AE205" s="15"/>
      <c r="AN205" s="14" t="s">
        <v>50</v>
      </c>
      <c r="AO205" s="15"/>
      <c r="AP205" s="15"/>
      <c r="AQ205" s="15"/>
      <c r="AR205" s="15"/>
      <c r="AS205" s="15"/>
      <c r="AT205" s="15"/>
      <c r="AU205" s="15"/>
      <c r="AV205" s="15"/>
      <c r="AW205" s="15"/>
      <c r="AX205" s="15"/>
      <c r="AY205" s="15"/>
      <c r="AZ205" s="15"/>
      <c r="BA205" s="15"/>
    </row>
    <row r="206" spans="5:53" x14ac:dyDescent="0.25">
      <c r="E206" s="22" t="s">
        <v>31</v>
      </c>
      <c r="F206" s="23"/>
      <c r="G206" s="23"/>
      <c r="H206" s="23"/>
      <c r="I206" s="23"/>
      <c r="J206" s="23"/>
      <c r="K206" s="23"/>
      <c r="L206" s="23"/>
      <c r="M206" s="23"/>
      <c r="N206" s="23"/>
      <c r="O206" s="23"/>
      <c r="P206" s="23"/>
      <c r="Q206" s="23"/>
      <c r="R206" s="23"/>
      <c r="S206" s="23"/>
      <c r="T206" s="23"/>
      <c r="U206" s="23"/>
      <c r="V206" s="23"/>
      <c r="W206" s="23"/>
      <c r="X206" s="23"/>
      <c r="Y206" s="23"/>
      <c r="Z206" s="23"/>
      <c r="AA206" s="23"/>
      <c r="AB206" s="23"/>
      <c r="AC206" s="23"/>
      <c r="AD206" s="23"/>
      <c r="AE206" s="23"/>
      <c r="AN206" s="14" t="s">
        <v>83</v>
      </c>
      <c r="AO206" s="15"/>
      <c r="AP206" s="15"/>
      <c r="AQ206" s="15"/>
      <c r="AR206" s="15"/>
      <c r="AS206" s="15"/>
      <c r="AT206" s="15"/>
      <c r="AU206" s="15"/>
      <c r="AV206" s="15"/>
      <c r="AW206" s="15"/>
      <c r="AX206" s="15"/>
      <c r="AY206" s="15"/>
      <c r="AZ206" s="15"/>
      <c r="BA206" s="15"/>
    </row>
    <row r="207" spans="5:53" x14ac:dyDescent="0.25">
      <c r="E207" s="14" t="s">
        <v>50</v>
      </c>
      <c r="F207" s="15"/>
      <c r="G207" s="15"/>
      <c r="H207" s="15"/>
      <c r="I207" s="15"/>
      <c r="J207" s="15"/>
      <c r="K207" s="15"/>
      <c r="L207" s="15"/>
      <c r="M207" s="15"/>
      <c r="N207" s="15"/>
      <c r="O207" s="15"/>
      <c r="P207" s="15"/>
      <c r="Q207" s="15"/>
      <c r="R207" s="15"/>
      <c r="S207" s="15"/>
      <c r="T207" s="15"/>
      <c r="U207" s="15"/>
      <c r="V207" s="15"/>
      <c r="W207" s="15"/>
      <c r="X207" s="15"/>
      <c r="Y207" s="15"/>
      <c r="Z207" s="15"/>
      <c r="AA207" s="15"/>
      <c r="AB207" s="15"/>
      <c r="AC207" s="15"/>
      <c r="AD207" s="15"/>
      <c r="AE207" s="15"/>
      <c r="AN207" s="14" t="s">
        <v>95</v>
      </c>
      <c r="AO207" s="15"/>
      <c r="AP207" s="15"/>
      <c r="AQ207" s="15"/>
      <c r="AR207" s="15"/>
      <c r="AS207" s="15"/>
      <c r="AT207" s="15"/>
      <c r="AU207" s="15"/>
      <c r="AV207" s="15"/>
      <c r="AW207" s="15"/>
      <c r="AX207" s="15"/>
      <c r="AY207" s="15"/>
      <c r="AZ207" s="15"/>
      <c r="BA207" s="15"/>
    </row>
    <row r="208" spans="5:53" x14ac:dyDescent="0.25">
      <c r="E208" s="14" t="s">
        <v>51</v>
      </c>
      <c r="F208" s="15"/>
      <c r="G208" s="15"/>
      <c r="H208" s="15"/>
      <c r="I208" s="15"/>
      <c r="J208" s="15"/>
      <c r="K208" s="15"/>
      <c r="L208" s="15"/>
      <c r="M208" s="15"/>
      <c r="N208" s="15"/>
      <c r="O208" s="15"/>
      <c r="P208" s="15"/>
      <c r="Q208" s="15"/>
      <c r="R208" s="15"/>
      <c r="S208" s="15"/>
      <c r="T208" s="15"/>
      <c r="U208" s="15"/>
      <c r="V208" s="15"/>
      <c r="W208" s="15"/>
      <c r="X208" s="15"/>
      <c r="Y208" s="15"/>
      <c r="Z208" s="15"/>
      <c r="AA208" s="15"/>
      <c r="AB208" s="15"/>
      <c r="AC208" s="15"/>
      <c r="AD208" s="15"/>
      <c r="AE208" s="15"/>
      <c r="AN208" s="14" t="s">
        <v>96</v>
      </c>
      <c r="AO208" s="15"/>
      <c r="AP208" s="15"/>
      <c r="AQ208" s="15"/>
      <c r="AR208" s="15"/>
      <c r="AS208" s="15"/>
      <c r="AT208" s="15"/>
      <c r="AU208" s="15"/>
      <c r="AV208" s="15"/>
      <c r="AW208" s="15"/>
      <c r="AX208" s="15"/>
      <c r="AY208" s="15"/>
      <c r="AZ208" s="15"/>
      <c r="BA208" s="15"/>
    </row>
    <row r="209" spans="5:60" x14ac:dyDescent="0.25">
      <c r="E209" s="14" t="s">
        <v>56</v>
      </c>
      <c r="F209" s="15"/>
      <c r="G209" s="15"/>
      <c r="H209" s="15"/>
      <c r="I209" s="15"/>
      <c r="J209" s="15"/>
      <c r="K209" s="15"/>
      <c r="L209" s="15"/>
      <c r="M209" s="15"/>
      <c r="N209" s="15"/>
      <c r="O209" s="15"/>
      <c r="P209" s="15"/>
      <c r="Q209" s="15"/>
      <c r="R209" s="15"/>
      <c r="S209" s="15"/>
      <c r="T209" s="15"/>
      <c r="U209" s="15"/>
      <c r="V209" s="15"/>
      <c r="W209" s="15"/>
      <c r="X209" s="15"/>
      <c r="Y209" s="15"/>
      <c r="Z209" s="15"/>
      <c r="AA209" s="15"/>
      <c r="AB209" s="15"/>
      <c r="AC209" s="15"/>
      <c r="AD209" s="15"/>
      <c r="AE209" s="15"/>
      <c r="AN209" s="14" t="s">
        <v>32</v>
      </c>
      <c r="AO209" s="15"/>
      <c r="AP209" s="15"/>
      <c r="AQ209" s="15"/>
      <c r="AR209" s="15"/>
      <c r="AS209" s="15"/>
      <c r="AT209" s="15"/>
      <c r="AU209" s="15"/>
      <c r="AV209" s="15"/>
      <c r="AW209" s="15"/>
      <c r="AX209" s="15"/>
      <c r="AY209" s="15"/>
      <c r="AZ209" s="15"/>
      <c r="BA209" s="15"/>
    </row>
    <row r="210" spans="5:60" x14ac:dyDescent="0.25">
      <c r="E210" s="14" t="s">
        <v>57</v>
      </c>
      <c r="F210" s="15"/>
      <c r="G210" s="15"/>
      <c r="H210" s="15"/>
      <c r="I210" s="15"/>
      <c r="J210" s="15"/>
      <c r="K210" s="15"/>
      <c r="L210" s="15"/>
      <c r="M210" s="15"/>
      <c r="N210" s="15"/>
      <c r="O210" s="15"/>
      <c r="P210" s="15"/>
      <c r="Q210" s="15"/>
      <c r="R210" s="15"/>
      <c r="S210" s="15"/>
      <c r="T210" s="15"/>
      <c r="U210" s="15"/>
      <c r="V210" s="15"/>
      <c r="W210" s="15"/>
      <c r="X210" s="15"/>
      <c r="Y210" s="15"/>
      <c r="Z210" s="15"/>
      <c r="AA210" s="15"/>
      <c r="AB210" s="15"/>
      <c r="AC210" s="15"/>
      <c r="AD210" s="15"/>
      <c r="AE210" s="15"/>
      <c r="AN210" s="14" t="s">
        <v>137</v>
      </c>
      <c r="AO210" s="15"/>
      <c r="AP210" s="15"/>
      <c r="AQ210" s="15"/>
      <c r="AR210" s="15"/>
      <c r="AS210" s="15"/>
      <c r="AT210" s="15"/>
      <c r="AU210" s="15"/>
      <c r="AV210" s="15"/>
      <c r="AW210" s="15"/>
      <c r="AX210" s="15"/>
      <c r="AY210" s="15"/>
      <c r="AZ210" s="15"/>
      <c r="BA210" s="15"/>
    </row>
    <row r="211" spans="5:60" x14ac:dyDescent="0.25">
      <c r="E211" s="14" t="s">
        <v>60</v>
      </c>
      <c r="F211" s="15"/>
      <c r="G211" s="15"/>
      <c r="H211" s="15"/>
      <c r="I211" s="15"/>
      <c r="J211" s="15"/>
      <c r="K211" s="15"/>
      <c r="L211" s="15"/>
      <c r="M211" s="15"/>
      <c r="N211" s="15"/>
      <c r="O211" s="15"/>
      <c r="P211" s="15"/>
      <c r="Q211" s="15"/>
      <c r="R211" s="15"/>
      <c r="S211" s="15"/>
      <c r="T211" s="15"/>
      <c r="U211" s="15"/>
      <c r="V211" s="15"/>
      <c r="W211" s="15"/>
      <c r="X211" s="15"/>
      <c r="Y211" s="15"/>
      <c r="Z211" s="15"/>
      <c r="AA211" s="15"/>
      <c r="AB211" s="15"/>
      <c r="AC211" s="15"/>
      <c r="AD211" s="15"/>
      <c r="AE211" s="15"/>
    </row>
    <row r="212" spans="5:60" x14ac:dyDescent="0.25">
      <c r="E212" s="14" t="s">
        <v>61</v>
      </c>
      <c r="F212" s="15"/>
      <c r="G212" s="15"/>
      <c r="H212" s="15"/>
      <c r="I212" s="15"/>
      <c r="J212" s="15"/>
      <c r="K212" s="15"/>
      <c r="L212" s="15"/>
      <c r="M212" s="15"/>
      <c r="N212" s="15"/>
      <c r="O212" s="15"/>
      <c r="P212" s="15"/>
      <c r="Q212" s="15"/>
      <c r="R212" s="15"/>
      <c r="S212" s="15"/>
      <c r="T212" s="15"/>
      <c r="U212" s="15"/>
      <c r="V212" s="15"/>
      <c r="W212" s="15"/>
      <c r="X212" s="15"/>
      <c r="Y212" s="15"/>
      <c r="Z212" s="15"/>
      <c r="AA212" s="15"/>
      <c r="AB212" s="15"/>
      <c r="AC212" s="15"/>
      <c r="AD212" s="15"/>
      <c r="AE212" s="15"/>
      <c r="AN212" s="16" t="s">
        <v>21</v>
      </c>
      <c r="AO212" s="17"/>
      <c r="AP212" s="17"/>
      <c r="AQ212" s="17"/>
      <c r="AR212" s="17"/>
      <c r="AS212" s="17"/>
      <c r="AT212" s="17"/>
      <c r="AU212" s="17"/>
      <c r="AV212" s="17"/>
      <c r="AW212" s="17"/>
      <c r="AX212" s="17"/>
      <c r="AY212" s="17"/>
      <c r="AZ212" s="17"/>
      <c r="BA212" s="17"/>
      <c r="BB212" s="17"/>
      <c r="BC212" s="17"/>
      <c r="BD212" s="17"/>
      <c r="BE212" s="17"/>
      <c r="BF212" s="17"/>
      <c r="BG212" s="17"/>
      <c r="BH212" s="17"/>
    </row>
    <row r="213" spans="5:60" x14ac:dyDescent="0.25">
      <c r="E213" s="14" t="s">
        <v>62</v>
      </c>
      <c r="F213" s="15"/>
      <c r="G213" s="15"/>
      <c r="H213" s="15"/>
      <c r="I213" s="15"/>
      <c r="J213" s="15"/>
      <c r="K213" s="15"/>
      <c r="L213" s="15"/>
      <c r="M213" s="15"/>
      <c r="N213" s="15"/>
      <c r="O213" s="15"/>
      <c r="P213" s="15"/>
      <c r="Q213" s="15"/>
      <c r="R213" s="15"/>
      <c r="S213" s="15"/>
      <c r="T213" s="15"/>
      <c r="U213" s="15"/>
      <c r="V213" s="15"/>
      <c r="W213" s="15"/>
      <c r="X213" s="15"/>
      <c r="Y213" s="15"/>
      <c r="Z213" s="15"/>
      <c r="AA213" s="15"/>
      <c r="AB213" s="15"/>
      <c r="AC213" s="15"/>
      <c r="AD213" s="15"/>
      <c r="AE213" s="15"/>
      <c r="AN213" s="16"/>
      <c r="AO213" s="17"/>
      <c r="AP213" s="17"/>
      <c r="AQ213" s="17"/>
      <c r="AR213" s="17"/>
      <c r="AS213" s="17"/>
      <c r="AT213" s="17"/>
      <c r="AU213" s="17"/>
      <c r="AV213" s="17"/>
      <c r="AW213" s="17"/>
      <c r="AX213" s="17"/>
      <c r="AY213" s="17"/>
      <c r="AZ213" s="17"/>
      <c r="BA213" s="17"/>
      <c r="BB213" s="17"/>
      <c r="BC213" s="17"/>
      <c r="BD213" s="17"/>
      <c r="BE213" s="17"/>
      <c r="BF213" s="17"/>
      <c r="BG213" s="17"/>
      <c r="BH213" s="17"/>
    </row>
    <row r="214" spans="5:60" x14ac:dyDescent="0.25">
      <c r="E214" s="14" t="s">
        <v>63</v>
      </c>
      <c r="F214" s="15"/>
      <c r="G214" s="15"/>
      <c r="H214" s="15"/>
      <c r="I214" s="15"/>
      <c r="J214" s="15"/>
      <c r="K214" s="15"/>
      <c r="L214" s="15"/>
      <c r="M214" s="15"/>
      <c r="N214" s="15"/>
      <c r="O214" s="15"/>
      <c r="P214" s="15"/>
      <c r="Q214" s="15"/>
      <c r="R214" s="15"/>
      <c r="S214" s="15"/>
      <c r="T214" s="15"/>
      <c r="U214" s="15"/>
      <c r="V214" s="15"/>
      <c r="W214" s="15"/>
      <c r="X214" s="15"/>
      <c r="Y214" s="15"/>
      <c r="Z214" s="15"/>
      <c r="AA214" s="15"/>
      <c r="AB214" s="15"/>
      <c r="AC214" s="15"/>
      <c r="AD214" s="15"/>
      <c r="AE214" s="15"/>
      <c r="AN214" s="16" t="s">
        <v>40</v>
      </c>
      <c r="AO214" s="17"/>
      <c r="AP214" s="17"/>
      <c r="AQ214" s="17"/>
      <c r="AR214" s="17"/>
      <c r="AS214" s="17"/>
      <c r="AT214" s="17"/>
      <c r="AU214" s="17"/>
      <c r="AV214" s="17"/>
      <c r="AW214" s="17"/>
      <c r="AX214" s="17"/>
      <c r="AY214" s="17"/>
      <c r="AZ214" s="17"/>
      <c r="BA214" s="17"/>
      <c r="BB214" s="17"/>
      <c r="BC214" s="17"/>
      <c r="BD214" s="17"/>
      <c r="BE214" s="17"/>
      <c r="BF214" s="17"/>
      <c r="BG214" s="17"/>
      <c r="BH214" s="17"/>
    </row>
    <row r="215" spans="5:60" x14ac:dyDescent="0.25">
      <c r="E215" s="14" t="s">
        <v>42</v>
      </c>
      <c r="F215" s="15"/>
      <c r="G215" s="15"/>
      <c r="H215" s="15"/>
      <c r="I215" s="15"/>
      <c r="J215" s="15"/>
      <c r="K215" s="15"/>
      <c r="L215" s="15"/>
      <c r="M215" s="15"/>
      <c r="N215" s="15"/>
      <c r="O215" s="15"/>
      <c r="P215" s="15"/>
      <c r="Q215" s="15"/>
      <c r="R215" s="15"/>
      <c r="S215" s="15"/>
      <c r="T215" s="15"/>
      <c r="U215" s="15"/>
      <c r="V215" s="15"/>
      <c r="W215" s="15"/>
      <c r="X215" s="15"/>
      <c r="Y215" s="15"/>
      <c r="Z215" s="15"/>
      <c r="AA215" s="15"/>
      <c r="AB215" s="15"/>
      <c r="AC215" s="15"/>
      <c r="AD215" s="15"/>
      <c r="AE215" s="15"/>
      <c r="AN215" s="16" t="s">
        <v>22</v>
      </c>
      <c r="AO215" s="17"/>
      <c r="AP215" s="17"/>
      <c r="AQ215" s="17"/>
      <c r="AR215" s="17"/>
      <c r="AS215" s="17"/>
      <c r="AT215" s="17"/>
      <c r="AU215" s="17"/>
      <c r="AV215" s="17"/>
      <c r="AW215" s="17"/>
      <c r="AX215" s="17"/>
      <c r="AY215" s="17"/>
      <c r="AZ215" s="17"/>
      <c r="BA215" s="17"/>
      <c r="BB215" s="17"/>
      <c r="BC215" s="17"/>
      <c r="BD215" s="17"/>
      <c r="BE215" s="17"/>
      <c r="BF215" s="17"/>
      <c r="BG215" s="17"/>
      <c r="BH215" s="17"/>
    </row>
    <row r="216" spans="5:60" x14ac:dyDescent="0.25">
      <c r="E216" s="14" t="s">
        <v>43</v>
      </c>
      <c r="F216" s="15"/>
      <c r="G216" s="15"/>
      <c r="H216" s="15"/>
      <c r="I216" s="15"/>
      <c r="J216" s="15"/>
      <c r="K216" s="15"/>
      <c r="L216" s="15"/>
      <c r="M216" s="15"/>
      <c r="N216" s="15"/>
      <c r="O216" s="15"/>
      <c r="P216" s="15"/>
      <c r="Q216" s="15"/>
      <c r="R216" s="15"/>
      <c r="S216" s="15"/>
      <c r="T216" s="15"/>
      <c r="U216" s="15"/>
      <c r="V216" s="15"/>
      <c r="W216" s="15"/>
      <c r="X216" s="15"/>
      <c r="Y216" s="15"/>
      <c r="Z216" s="15"/>
      <c r="AA216" s="15"/>
      <c r="AB216" s="15"/>
      <c r="AC216" s="15"/>
      <c r="AD216" s="15"/>
      <c r="AE216" s="15"/>
      <c r="AN216" s="16" t="s">
        <v>408</v>
      </c>
      <c r="AO216" s="17"/>
      <c r="AP216" s="17"/>
      <c r="AQ216" s="17"/>
      <c r="AR216" s="17"/>
      <c r="AS216" s="17"/>
      <c r="AT216" s="17"/>
      <c r="AU216" s="17"/>
      <c r="AV216" s="17"/>
      <c r="AW216" s="17"/>
      <c r="AX216" s="17"/>
      <c r="AY216" s="17"/>
      <c r="AZ216" s="17"/>
      <c r="BA216" s="17"/>
      <c r="BB216" s="17"/>
      <c r="BC216" s="17"/>
      <c r="BD216" s="17"/>
      <c r="BE216" s="17"/>
      <c r="BF216" s="17"/>
      <c r="BG216" s="17"/>
      <c r="BH216" s="17"/>
    </row>
    <row r="217" spans="5:60" x14ac:dyDescent="0.25">
      <c r="E217" s="14" t="s">
        <v>32</v>
      </c>
      <c r="F217" s="15"/>
      <c r="G217" s="15"/>
      <c r="H217" s="15"/>
      <c r="I217" s="15"/>
      <c r="J217" s="15"/>
      <c r="K217" s="15"/>
      <c r="L217" s="15"/>
      <c r="M217" s="15"/>
      <c r="N217" s="15"/>
      <c r="O217" s="15"/>
      <c r="P217" s="15"/>
      <c r="Q217" s="15"/>
      <c r="R217" s="15"/>
      <c r="S217" s="15"/>
      <c r="T217" s="15"/>
      <c r="U217" s="15"/>
      <c r="V217" s="15"/>
      <c r="W217" s="15"/>
      <c r="X217" s="15"/>
      <c r="Y217" s="15"/>
      <c r="Z217" s="15"/>
      <c r="AA217" s="15"/>
      <c r="AB217" s="15"/>
      <c r="AC217" s="15"/>
      <c r="AD217" s="15"/>
      <c r="AE217" s="15"/>
      <c r="AN217" s="16" t="s">
        <v>409</v>
      </c>
      <c r="AO217" s="17"/>
      <c r="AP217" s="17"/>
      <c r="AQ217" s="17"/>
      <c r="AR217" s="17"/>
      <c r="AS217" s="17"/>
      <c r="AT217" s="17"/>
      <c r="AU217" s="17"/>
      <c r="AV217" s="17"/>
      <c r="AW217" s="17"/>
      <c r="AX217" s="17"/>
      <c r="AY217" s="17"/>
      <c r="AZ217" s="17"/>
      <c r="BA217" s="17"/>
      <c r="BB217" s="17"/>
      <c r="BC217" s="17"/>
      <c r="BD217" s="17"/>
      <c r="BE217" s="17"/>
      <c r="BF217" s="17"/>
      <c r="BG217" s="17"/>
      <c r="BH217" s="17"/>
    </row>
    <row r="218" spans="5:60" x14ac:dyDescent="0.25">
      <c r="E218" s="14" t="s">
        <v>53</v>
      </c>
      <c r="F218" s="15"/>
      <c r="G218" s="15"/>
      <c r="H218" s="15"/>
      <c r="I218" s="15"/>
      <c r="J218" s="15"/>
      <c r="K218" s="15"/>
      <c r="L218" s="15"/>
      <c r="M218" s="15"/>
      <c r="N218" s="15"/>
      <c r="O218" s="15"/>
      <c r="P218" s="15"/>
      <c r="Q218" s="15"/>
      <c r="R218" s="15"/>
      <c r="S218" s="15"/>
      <c r="T218" s="15"/>
      <c r="U218" s="15"/>
      <c r="V218" s="15"/>
      <c r="W218" s="15"/>
      <c r="X218" s="15"/>
      <c r="Y218" s="15"/>
      <c r="Z218" s="15"/>
      <c r="AA218" s="15"/>
      <c r="AB218" s="15"/>
      <c r="AC218" s="15"/>
      <c r="AD218" s="15"/>
      <c r="AE218" s="15"/>
      <c r="AN218" s="16"/>
      <c r="AO218" s="17"/>
      <c r="AP218" s="17"/>
      <c r="AQ218" s="17"/>
      <c r="AR218" s="17"/>
      <c r="AS218" s="17"/>
      <c r="AT218" s="17"/>
      <c r="AU218" s="17"/>
      <c r="AV218" s="17"/>
      <c r="AW218" s="17"/>
      <c r="AX218" s="17"/>
      <c r="AY218" s="17"/>
      <c r="AZ218" s="17"/>
      <c r="BA218" s="17"/>
      <c r="BB218" s="17"/>
      <c r="BC218" s="17"/>
      <c r="BD218" s="17"/>
      <c r="BE218" s="17"/>
      <c r="BF218" s="17"/>
      <c r="BG218" s="17"/>
      <c r="BH218" s="17"/>
    </row>
    <row r="219" spans="5:60" x14ac:dyDescent="0.25">
      <c r="E219" s="14" t="s">
        <v>52</v>
      </c>
      <c r="F219" s="15"/>
      <c r="G219" s="15"/>
      <c r="H219" s="15"/>
      <c r="I219" s="15"/>
      <c r="J219" s="15"/>
      <c r="K219" s="15"/>
      <c r="L219" s="15"/>
      <c r="M219" s="15"/>
      <c r="N219" s="15"/>
      <c r="O219" s="15"/>
      <c r="P219" s="15"/>
      <c r="Q219" s="15"/>
      <c r="R219" s="15"/>
      <c r="S219" s="15"/>
      <c r="T219" s="15"/>
      <c r="U219" s="15"/>
      <c r="V219" s="15"/>
      <c r="W219" s="15"/>
      <c r="X219" s="15"/>
      <c r="Y219" s="15"/>
      <c r="Z219" s="15"/>
      <c r="AA219" s="15"/>
      <c r="AB219" s="15"/>
      <c r="AC219" s="15"/>
      <c r="AD219" s="15"/>
      <c r="AE219" s="15"/>
      <c r="AN219" s="16" t="s">
        <v>27</v>
      </c>
      <c r="AO219" s="17"/>
      <c r="AP219" s="17"/>
      <c r="AQ219" s="17"/>
      <c r="AR219" s="17"/>
      <c r="AS219" s="17"/>
      <c r="AT219" s="17"/>
      <c r="AU219" s="17"/>
      <c r="AV219" s="17"/>
      <c r="AW219" s="17"/>
      <c r="AX219" s="17"/>
      <c r="AY219" s="17"/>
      <c r="AZ219" s="17"/>
      <c r="BA219" s="17"/>
      <c r="BB219" s="17"/>
      <c r="BC219" s="17"/>
      <c r="BD219" s="17"/>
      <c r="BE219" s="17"/>
      <c r="BF219" s="17"/>
      <c r="BG219" s="17"/>
      <c r="BH219" s="17"/>
    </row>
    <row r="220" spans="5:60" x14ac:dyDescent="0.25">
      <c r="E220" s="14" t="s">
        <v>55</v>
      </c>
      <c r="F220" s="15"/>
      <c r="G220" s="15"/>
      <c r="H220" s="15"/>
      <c r="I220" s="15"/>
      <c r="J220" s="15"/>
      <c r="K220" s="15"/>
      <c r="L220" s="15"/>
      <c r="M220" s="15"/>
      <c r="N220" s="15"/>
      <c r="O220" s="15"/>
      <c r="P220" s="15"/>
      <c r="Q220" s="15"/>
      <c r="R220" s="15"/>
      <c r="S220" s="15"/>
      <c r="T220" s="15"/>
      <c r="U220" s="15"/>
      <c r="V220" s="15"/>
      <c r="W220" s="15"/>
      <c r="X220" s="15"/>
      <c r="Y220" s="15"/>
      <c r="Z220" s="15"/>
      <c r="AA220" s="15"/>
      <c r="AB220" s="15"/>
      <c r="AC220" s="15"/>
      <c r="AD220" s="15"/>
      <c r="AE220" s="15"/>
      <c r="AN220" s="16" t="s">
        <v>23</v>
      </c>
      <c r="AO220" s="17"/>
      <c r="AP220" s="17"/>
      <c r="AQ220" s="17"/>
      <c r="AR220" s="17"/>
      <c r="AS220" s="17"/>
      <c r="AT220" s="17"/>
      <c r="AU220" s="17"/>
      <c r="AV220" s="17"/>
      <c r="AW220" s="17"/>
      <c r="AX220" s="17"/>
      <c r="AY220" s="17"/>
      <c r="AZ220" s="17"/>
      <c r="BA220" s="17"/>
      <c r="BB220" s="17"/>
      <c r="BC220" s="17"/>
      <c r="BD220" s="17"/>
      <c r="BE220" s="17"/>
      <c r="BF220" s="17"/>
      <c r="BG220" s="17"/>
      <c r="BH220" s="17"/>
    </row>
    <row r="221" spans="5:60" x14ac:dyDescent="0.25">
      <c r="E221" s="14" t="s">
        <v>54</v>
      </c>
      <c r="F221" s="15"/>
      <c r="G221" s="15"/>
      <c r="H221" s="15"/>
      <c r="I221" s="15"/>
      <c r="J221" s="15"/>
      <c r="K221" s="15"/>
      <c r="L221" s="15"/>
      <c r="M221" s="15"/>
      <c r="N221" s="15"/>
      <c r="O221" s="15"/>
      <c r="P221" s="15"/>
      <c r="Q221" s="15"/>
      <c r="R221" s="15"/>
      <c r="S221" s="15"/>
      <c r="T221" s="15"/>
      <c r="U221" s="15"/>
      <c r="V221" s="15"/>
      <c r="W221" s="15"/>
      <c r="X221" s="15"/>
      <c r="Y221" s="15"/>
      <c r="Z221" s="15"/>
      <c r="AA221" s="15"/>
      <c r="AB221" s="15"/>
      <c r="AC221" s="15"/>
      <c r="AD221" s="15"/>
      <c r="AE221" s="15"/>
    </row>
    <row r="222" spans="5:60" x14ac:dyDescent="0.25">
      <c r="E222" s="14" t="s">
        <v>407</v>
      </c>
      <c r="F222" s="15"/>
      <c r="G222" s="15"/>
      <c r="H222" s="15"/>
      <c r="I222" s="15"/>
      <c r="J222" s="15"/>
      <c r="K222" s="15"/>
      <c r="L222" s="15"/>
      <c r="M222" s="15"/>
      <c r="N222" s="15"/>
      <c r="O222" s="15"/>
      <c r="P222" s="15"/>
      <c r="Q222" s="15"/>
      <c r="R222" s="15"/>
      <c r="S222" s="15"/>
      <c r="T222" s="15"/>
      <c r="U222" s="15"/>
      <c r="V222" s="15"/>
      <c r="W222" s="15"/>
      <c r="X222" s="15"/>
      <c r="Y222" s="15"/>
      <c r="Z222" s="15"/>
      <c r="AA222" s="15"/>
      <c r="AB222" s="15"/>
      <c r="AC222" s="15"/>
      <c r="AD222" s="15"/>
      <c r="AE222" s="15"/>
    </row>
    <row r="223" spans="5:60" x14ac:dyDescent="0.25">
      <c r="E223" s="18" t="s">
        <v>97</v>
      </c>
      <c r="F223" s="15"/>
      <c r="G223" s="15"/>
      <c r="H223" s="15"/>
      <c r="I223" s="15"/>
      <c r="J223" s="15"/>
      <c r="K223" s="15"/>
      <c r="L223" s="15"/>
      <c r="M223" s="15"/>
      <c r="N223" s="15"/>
      <c r="O223" s="15"/>
      <c r="P223" s="15"/>
      <c r="Q223" s="15"/>
      <c r="R223" s="15"/>
      <c r="S223" s="15"/>
      <c r="T223" s="15"/>
      <c r="U223" s="15"/>
      <c r="V223" s="15"/>
      <c r="W223" s="15"/>
      <c r="X223" s="15"/>
      <c r="Y223" s="15"/>
      <c r="Z223" s="15"/>
      <c r="AA223" s="15"/>
      <c r="AB223" s="15"/>
      <c r="AC223" s="15"/>
      <c r="AD223" s="15"/>
      <c r="AE223" s="15"/>
    </row>
    <row r="225" spans="5:5" x14ac:dyDescent="0.25">
      <c r="E225" s="2" t="s">
        <v>4</v>
      </c>
    </row>
    <row r="250" spans="5:70" customFormat="1" x14ac:dyDescent="0.25">
      <c r="E250" s="3"/>
      <c r="BP250" s="3"/>
    </row>
    <row r="252" spans="5:70" x14ac:dyDescent="0.25">
      <c r="BR252" s="1"/>
    </row>
    <row r="302" spans="5:5" x14ac:dyDescent="0.25">
      <c r="E302" s="1" t="s">
        <v>5</v>
      </c>
    </row>
    <row r="386" spans="3:3" x14ac:dyDescent="0.25">
      <c r="C386" s="4">
        <v>0</v>
      </c>
    </row>
  </sheetData>
  <hyperlinks>
    <hyperlink ref="E124" r:id="rId1" display="https://teams.microsoft.com/l/message/19:208f3024-2bf5-41c3-96f6-63d352d31699_c869a345-f176-4ecc-a5d1-ed669c946231@unq.gbl.spaces/1729223799585?context=%7B%22contextType%22%3A%22chat%22%7D" xr:uid="{E4CC7505-ACE6-4249-A0DE-5FD7E04F8E0E}"/>
    <hyperlink ref="E143" r:id="rId2" display="https://teams.microsoft.com/l/message/19:05e04ef6-a8c9-48db-8065-061fa260292c_f57b8c00-4882-4d7c-a3b9-0ecf369ec9ad@unq.gbl.spaces/1729223657478?context=%7B%22contextType%22%3A%22chat%22%7D" xr:uid="{5A644562-A7CB-4383-8900-BAAC22EFE1F5}"/>
  </hyperlinks>
  <pageMargins left="0.7" right="0.7" top="0.75" bottom="0.75" header="0.3" footer="0.3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5DD92-6115-4048-90DD-1043818E2E1D}">
  <dimension ref="B2:E36"/>
  <sheetViews>
    <sheetView topLeftCell="A14" zoomScale="85" zoomScaleNormal="85" workbookViewId="0">
      <selection activeCell="A38" sqref="A38:XFD122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420</v>
      </c>
    </row>
    <row r="4" spans="2:5" x14ac:dyDescent="0.25">
      <c r="C4" s="20">
        <v>0</v>
      </c>
      <c r="E4" s="1" t="s">
        <v>413</v>
      </c>
    </row>
    <row r="5" spans="2:5" x14ac:dyDescent="0.25">
      <c r="E5" s="1" t="s">
        <v>218</v>
      </c>
    </row>
    <row r="6" spans="2:5" x14ac:dyDescent="0.25">
      <c r="E6" s="3" t="s">
        <v>419</v>
      </c>
    </row>
    <row r="8" spans="2:5" x14ac:dyDescent="0.25">
      <c r="E8" s="21" t="s">
        <v>417</v>
      </c>
    </row>
    <row r="9" spans="2:5" x14ac:dyDescent="0.25">
      <c r="E9" t="s">
        <v>418</v>
      </c>
    </row>
    <row r="10" spans="2:5" x14ac:dyDescent="0.25">
      <c r="E10"/>
    </row>
    <row r="36" spans="3:3" x14ac:dyDescent="0.25">
      <c r="C36" s="4">
        <v>0</v>
      </c>
    </row>
  </sheetData>
  <hyperlinks>
    <hyperlink ref="E8" r:id="rId1" display="https://teams.microsoft.com/l/message/19:c869a345-f176-4ecc-a5d1-ed669c946231_ed1fb639-6ab5-438f-a415-7a1c314f15ff@unq.gbl.spaces/1729504039602?context=%7B%22contextType%22%3A%22chat%22%7D" xr:uid="{4022D706-B787-4992-81F5-80C1ED1ACA17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5A038-2A78-46D0-BF77-3A3CD152D37A}">
  <dimension ref="B2:CO1322"/>
  <sheetViews>
    <sheetView topLeftCell="A1074" zoomScale="85" zoomScaleNormal="85" workbookViewId="0">
      <selection activeCell="AI1122" sqref="AI1122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438</v>
      </c>
    </row>
    <row r="4" spans="2:5" x14ac:dyDescent="0.25">
      <c r="C4" s="20">
        <v>0</v>
      </c>
      <c r="E4" s="1" t="s">
        <v>421</v>
      </c>
    </row>
    <row r="5" spans="2:5" x14ac:dyDescent="0.25">
      <c r="E5" s="3" t="s">
        <v>422</v>
      </c>
    </row>
    <row r="6" spans="2:5" x14ac:dyDescent="0.25">
      <c r="E6" s="1" t="s">
        <v>423</v>
      </c>
    </row>
    <row r="7" spans="2:5" x14ac:dyDescent="0.25">
      <c r="E7" s="3" t="s">
        <v>82</v>
      </c>
    </row>
    <row r="10" spans="2:5" x14ac:dyDescent="0.25">
      <c r="E10" s="36" t="s">
        <v>87</v>
      </c>
    </row>
    <row r="11" spans="2:5" x14ac:dyDescent="0.25">
      <c r="E11" s="3" t="s">
        <v>100</v>
      </c>
    </row>
    <row r="13" spans="2:5" x14ac:dyDescent="0.25">
      <c r="E13" s="36" t="s">
        <v>102</v>
      </c>
    </row>
    <row r="14" spans="2:5" x14ac:dyDescent="0.25">
      <c r="E14" s="3" t="s">
        <v>101</v>
      </c>
    </row>
    <row r="16" spans="2:5" x14ac:dyDescent="0.25">
      <c r="E16" s="36" t="s">
        <v>103</v>
      </c>
    </row>
    <row r="17" spans="5:43" x14ac:dyDescent="0.25">
      <c r="E17" s="3" t="s">
        <v>112</v>
      </c>
    </row>
    <row r="19" spans="5:43" x14ac:dyDescent="0.25">
      <c r="E19" s="36" t="s">
        <v>74</v>
      </c>
    </row>
    <row r="20" spans="5:43" x14ac:dyDescent="0.25">
      <c r="E20" s="3" t="s">
        <v>424</v>
      </c>
      <c r="AQ20" s="1" t="s">
        <v>274</v>
      </c>
    </row>
    <row r="22" spans="5:43" x14ac:dyDescent="0.25">
      <c r="E22" s="36" t="s">
        <v>75</v>
      </c>
    </row>
    <row r="23" spans="5:43" x14ac:dyDescent="0.25">
      <c r="E23" s="3" t="s">
        <v>425</v>
      </c>
      <c r="AQ23" s="1" t="s">
        <v>274</v>
      </c>
    </row>
    <row r="25" spans="5:43" x14ac:dyDescent="0.25">
      <c r="E25" s="36" t="s">
        <v>77</v>
      </c>
    </row>
    <row r="26" spans="5:43" x14ac:dyDescent="0.25">
      <c r="E26" s="3" t="s">
        <v>113</v>
      </c>
    </row>
    <row r="28" spans="5:43" x14ac:dyDescent="0.25">
      <c r="E28" s="36" t="s">
        <v>76</v>
      </c>
    </row>
    <row r="29" spans="5:43" x14ac:dyDescent="0.25">
      <c r="E29" s="3" t="s">
        <v>113</v>
      </c>
    </row>
    <row r="31" spans="5:43" customFormat="1" x14ac:dyDescent="0.25">
      <c r="E31" s="21" t="s">
        <v>426</v>
      </c>
    </row>
    <row r="32" spans="5:43" customFormat="1" x14ac:dyDescent="0.25">
      <c r="E32" t="s">
        <v>427</v>
      </c>
    </row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  <row r="71" customFormat="1" x14ac:dyDescent="0.25"/>
    <row r="72" customFormat="1" x14ac:dyDescent="0.25"/>
    <row r="73" customFormat="1" x14ac:dyDescent="0.25"/>
    <row r="74" customFormat="1" x14ac:dyDescent="0.25"/>
    <row r="75" customFormat="1" x14ac:dyDescent="0.25"/>
    <row r="76" customFormat="1" x14ac:dyDescent="0.25"/>
    <row r="77" customFormat="1" x14ac:dyDescent="0.25"/>
    <row r="78" customFormat="1" x14ac:dyDescent="0.25"/>
    <row r="79" customFormat="1" x14ac:dyDescent="0.25"/>
    <row r="80" customFormat="1" x14ac:dyDescent="0.25"/>
    <row r="81" customFormat="1" x14ac:dyDescent="0.25"/>
    <row r="82" customFormat="1" x14ac:dyDescent="0.25"/>
    <row r="83" customFormat="1" x14ac:dyDescent="0.25"/>
    <row r="84" customFormat="1" x14ac:dyDescent="0.25"/>
    <row r="85" customFormat="1" x14ac:dyDescent="0.25"/>
    <row r="86" customFormat="1" x14ac:dyDescent="0.25"/>
    <row r="87" customFormat="1" x14ac:dyDescent="0.25"/>
    <row r="88" customFormat="1" x14ac:dyDescent="0.25"/>
    <row r="89" customFormat="1" x14ac:dyDescent="0.25"/>
    <row r="90" customFormat="1" x14ac:dyDescent="0.25"/>
    <row r="91" customFormat="1" x14ac:dyDescent="0.25"/>
    <row r="92" customFormat="1" x14ac:dyDescent="0.25"/>
    <row r="93" customFormat="1" x14ac:dyDescent="0.25"/>
    <row r="94" customFormat="1" x14ac:dyDescent="0.25"/>
    <row r="95" customFormat="1" x14ac:dyDescent="0.25"/>
    <row r="96" customFormat="1" x14ac:dyDescent="0.25"/>
    <row r="97" spans="5:32" customFormat="1" x14ac:dyDescent="0.25"/>
    <row r="98" spans="5:32" customFormat="1" x14ac:dyDescent="0.25"/>
    <row r="99" spans="5:32" customFormat="1" x14ac:dyDescent="0.25"/>
    <row r="100" spans="5:32" customFormat="1" x14ac:dyDescent="0.25">
      <c r="E100" s="24" t="s">
        <v>2</v>
      </c>
      <c r="F100" s="25"/>
      <c r="G100" s="25"/>
      <c r="H100" s="25"/>
      <c r="I100" s="25"/>
      <c r="J100" s="25"/>
      <c r="K100" s="25"/>
      <c r="L100" s="25"/>
      <c r="M100" s="25"/>
      <c r="N100" s="25"/>
      <c r="O100" s="25"/>
      <c r="P100" s="25"/>
      <c r="Q100" s="25"/>
      <c r="R100" s="25"/>
      <c r="S100" s="25"/>
      <c r="T100" s="25"/>
      <c r="U100" s="25"/>
      <c r="V100" s="25"/>
      <c r="W100" s="25"/>
      <c r="X100" s="25"/>
      <c r="Y100" s="25"/>
      <c r="Z100" s="25"/>
      <c r="AA100" s="25"/>
      <c r="AB100" s="25"/>
      <c r="AC100" s="25"/>
      <c r="AD100" s="25"/>
      <c r="AE100" s="25"/>
      <c r="AF100" s="25"/>
    </row>
    <row r="101" spans="5:32" customFormat="1" x14ac:dyDescent="0.25">
      <c r="E101" s="24" t="s">
        <v>146</v>
      </c>
      <c r="F101" s="25"/>
      <c r="G101" s="25"/>
      <c r="H101" s="25"/>
      <c r="I101" s="25"/>
      <c r="J101" s="25"/>
      <c r="K101" s="25"/>
      <c r="L101" s="25"/>
      <c r="M101" s="25"/>
      <c r="N101" s="25"/>
      <c r="O101" s="25"/>
      <c r="P101" s="25"/>
      <c r="Q101" s="25"/>
      <c r="R101" s="25"/>
      <c r="S101" s="25"/>
      <c r="T101" s="25"/>
      <c r="U101" s="25"/>
      <c r="V101" s="25"/>
      <c r="W101" s="25"/>
      <c r="X101" s="25"/>
      <c r="Y101" s="25"/>
      <c r="Z101" s="25"/>
      <c r="AA101" s="25"/>
      <c r="AB101" s="25"/>
      <c r="AC101" s="25"/>
      <c r="AD101" s="25"/>
      <c r="AE101" s="25"/>
      <c r="AF101" s="25"/>
    </row>
    <row r="102" spans="5:32" customFormat="1" x14ac:dyDescent="0.25">
      <c r="E102" s="24" t="s">
        <v>335</v>
      </c>
      <c r="F102" s="25"/>
      <c r="G102" s="25"/>
      <c r="H102" s="25"/>
      <c r="I102" s="25"/>
      <c r="J102" s="25"/>
      <c r="K102" s="25"/>
      <c r="L102" s="25"/>
      <c r="M102" s="25"/>
      <c r="N102" s="25"/>
      <c r="O102" s="25"/>
      <c r="P102" s="25"/>
      <c r="Q102" s="25"/>
      <c r="R102" s="25"/>
      <c r="S102" s="25"/>
      <c r="T102" s="25"/>
      <c r="U102" s="25"/>
      <c r="V102" s="25"/>
      <c r="W102" s="25"/>
      <c r="X102" s="25"/>
      <c r="Y102" s="25"/>
      <c r="Z102" s="25"/>
      <c r="AA102" s="25"/>
      <c r="AB102" s="25"/>
      <c r="AC102" s="25"/>
      <c r="AD102" s="25"/>
      <c r="AE102" s="25"/>
      <c r="AF102" s="25"/>
    </row>
    <row r="103" spans="5:32" customFormat="1" x14ac:dyDescent="0.25">
      <c r="E103" s="24" t="s">
        <v>429</v>
      </c>
      <c r="F103" s="25"/>
      <c r="G103" s="25"/>
      <c r="H103" s="25"/>
      <c r="I103" s="25"/>
      <c r="J103" s="25"/>
      <c r="K103" s="25"/>
      <c r="L103" s="25"/>
      <c r="M103" s="25"/>
      <c r="N103" s="25"/>
      <c r="O103" s="25"/>
      <c r="P103" s="25"/>
      <c r="Q103" s="25"/>
      <c r="R103" s="25"/>
      <c r="S103" s="25"/>
      <c r="T103" s="25"/>
      <c r="U103" s="25"/>
      <c r="V103" s="25"/>
      <c r="W103" s="25"/>
      <c r="X103" s="25"/>
      <c r="Y103" s="25"/>
      <c r="Z103" s="25"/>
      <c r="AA103" s="25"/>
      <c r="AB103" s="25"/>
      <c r="AC103" s="25"/>
      <c r="AD103" s="25"/>
      <c r="AE103" s="25"/>
      <c r="AF103" s="25"/>
    </row>
    <row r="104" spans="5:32" customFormat="1" x14ac:dyDescent="0.25">
      <c r="E104" s="24" t="s">
        <v>430</v>
      </c>
      <c r="F104" s="25"/>
      <c r="G104" s="25"/>
      <c r="H104" s="25"/>
      <c r="I104" s="25"/>
      <c r="J104" s="25"/>
      <c r="K104" s="25"/>
      <c r="L104" s="25"/>
      <c r="M104" s="25"/>
      <c r="N104" s="25"/>
      <c r="O104" s="25"/>
      <c r="P104" s="25"/>
      <c r="Q104" s="25"/>
      <c r="R104" s="25"/>
      <c r="S104" s="25"/>
      <c r="T104" s="25"/>
      <c r="U104" s="25"/>
      <c r="V104" s="25"/>
      <c r="W104" s="25"/>
      <c r="X104" s="25"/>
      <c r="Y104" s="25"/>
      <c r="Z104" s="25"/>
      <c r="AA104" s="25"/>
      <c r="AB104" s="25"/>
      <c r="AC104" s="25"/>
      <c r="AD104" s="25"/>
      <c r="AE104" s="25"/>
      <c r="AF104" s="25"/>
    </row>
    <row r="105" spans="5:32" customFormat="1" x14ac:dyDescent="0.25">
      <c r="E105" s="24" t="s">
        <v>91</v>
      </c>
      <c r="F105" s="25"/>
      <c r="G105" s="25"/>
      <c r="H105" s="25"/>
      <c r="I105" s="25"/>
      <c r="J105" s="25"/>
      <c r="K105" s="25"/>
      <c r="L105" s="25"/>
      <c r="M105" s="25"/>
      <c r="N105" s="25"/>
      <c r="O105" s="25"/>
      <c r="P105" s="25"/>
      <c r="Q105" s="25"/>
      <c r="R105" s="25"/>
      <c r="S105" s="25"/>
      <c r="T105" s="25"/>
      <c r="U105" s="25"/>
      <c r="V105" s="25"/>
      <c r="W105" s="25"/>
      <c r="X105" s="25"/>
      <c r="Y105" s="25"/>
      <c r="Z105" s="25"/>
      <c r="AA105" s="25"/>
      <c r="AB105" s="25"/>
      <c r="AC105" s="25"/>
      <c r="AD105" s="25"/>
      <c r="AE105" s="25"/>
      <c r="AF105" s="25"/>
    </row>
    <row r="106" spans="5:32" customFormat="1" x14ac:dyDescent="0.25">
      <c r="E106" s="24" t="s">
        <v>36</v>
      </c>
      <c r="F106" s="25"/>
      <c r="G106" s="25"/>
      <c r="H106" s="25"/>
      <c r="I106" s="25"/>
      <c r="J106" s="25"/>
      <c r="K106" s="25"/>
      <c r="L106" s="25"/>
      <c r="M106" s="25"/>
      <c r="N106" s="25"/>
      <c r="O106" s="25"/>
      <c r="P106" s="25"/>
      <c r="Q106" s="25"/>
      <c r="R106" s="25"/>
      <c r="S106" s="25"/>
      <c r="T106" s="25"/>
      <c r="U106" s="25"/>
      <c r="V106" s="25"/>
      <c r="W106" s="25"/>
      <c r="X106" s="25"/>
      <c r="Y106" s="25"/>
      <c r="Z106" s="25"/>
      <c r="AA106" s="25"/>
      <c r="AB106" s="25"/>
      <c r="AC106" s="25"/>
      <c r="AD106" s="25"/>
      <c r="AE106" s="25"/>
      <c r="AF106" s="25"/>
    </row>
    <row r="107" spans="5:32" customFormat="1" x14ac:dyDescent="0.25">
      <c r="E107" s="24" t="s">
        <v>173</v>
      </c>
      <c r="F107" s="25"/>
      <c r="G107" s="25"/>
      <c r="H107" s="25"/>
      <c r="I107" s="25"/>
      <c r="J107" s="25"/>
      <c r="K107" s="25"/>
      <c r="L107" s="25"/>
      <c r="M107" s="25"/>
      <c r="N107" s="25"/>
      <c r="O107" s="25"/>
      <c r="P107" s="25"/>
      <c r="Q107" s="25"/>
      <c r="R107" s="25"/>
      <c r="S107" s="25"/>
      <c r="T107" s="25"/>
      <c r="U107" s="25"/>
      <c r="V107" s="25"/>
      <c r="W107" s="25"/>
      <c r="X107" s="25"/>
      <c r="Y107" s="25"/>
      <c r="Z107" s="25"/>
      <c r="AA107" s="25"/>
      <c r="AB107" s="25"/>
      <c r="AC107" s="25"/>
      <c r="AD107" s="25"/>
      <c r="AE107" s="25"/>
      <c r="AF107" s="25"/>
    </row>
    <row r="108" spans="5:32" customFormat="1" x14ac:dyDescent="0.25">
      <c r="E108" s="24" t="s">
        <v>431</v>
      </c>
      <c r="F108" s="25"/>
      <c r="G108" s="25"/>
      <c r="H108" s="25"/>
      <c r="I108" s="25"/>
      <c r="J108" s="25"/>
      <c r="K108" s="25"/>
      <c r="L108" s="25"/>
      <c r="M108" s="25"/>
      <c r="N108" s="25"/>
      <c r="O108" s="25"/>
      <c r="P108" s="25"/>
      <c r="Q108" s="25"/>
      <c r="R108" s="25"/>
      <c r="S108" s="25"/>
      <c r="T108" s="25"/>
      <c r="U108" s="25"/>
      <c r="V108" s="25"/>
      <c r="W108" s="25"/>
      <c r="X108" s="25"/>
      <c r="Y108" s="25"/>
      <c r="Z108" s="25"/>
      <c r="AA108" s="25"/>
      <c r="AB108" s="25"/>
      <c r="AC108" s="25"/>
      <c r="AD108" s="25"/>
      <c r="AE108" s="25"/>
      <c r="AF108" s="25"/>
    </row>
    <row r="109" spans="5:32" customFormat="1" x14ac:dyDescent="0.25">
      <c r="E109" s="24" t="s">
        <v>336</v>
      </c>
      <c r="F109" s="25"/>
      <c r="G109" s="25"/>
      <c r="H109" s="25"/>
      <c r="I109" s="25"/>
      <c r="J109" s="25"/>
      <c r="K109" s="25"/>
      <c r="L109" s="25"/>
      <c r="M109" s="25"/>
      <c r="N109" s="25"/>
      <c r="O109" s="25"/>
      <c r="P109" s="25"/>
      <c r="Q109" s="25"/>
      <c r="R109" s="25"/>
      <c r="S109" s="25"/>
      <c r="T109" s="25"/>
      <c r="U109" s="25"/>
      <c r="V109" s="25"/>
      <c r="W109" s="25"/>
      <c r="X109" s="25"/>
      <c r="Y109" s="25"/>
      <c r="Z109" s="25"/>
      <c r="AA109" s="25"/>
      <c r="AB109" s="25"/>
      <c r="AC109" s="25"/>
      <c r="AD109" s="25"/>
      <c r="AE109" s="25"/>
      <c r="AF109" s="25"/>
    </row>
    <row r="110" spans="5:32" customFormat="1" x14ac:dyDescent="0.25">
      <c r="E110" s="24" t="s">
        <v>432</v>
      </c>
      <c r="F110" s="25"/>
      <c r="G110" s="25"/>
      <c r="H110" s="25"/>
      <c r="I110" s="25"/>
      <c r="J110" s="25"/>
      <c r="K110" s="25"/>
      <c r="L110" s="25"/>
      <c r="M110" s="25"/>
      <c r="N110" s="25"/>
      <c r="O110" s="25"/>
      <c r="P110" s="25"/>
      <c r="Q110" s="25"/>
      <c r="R110" s="25"/>
      <c r="S110" s="25"/>
      <c r="T110" s="25"/>
      <c r="U110" s="25"/>
      <c r="V110" s="25"/>
      <c r="W110" s="25"/>
      <c r="X110" s="25"/>
      <c r="Y110" s="25"/>
      <c r="Z110" s="25"/>
      <c r="AA110" s="25"/>
      <c r="AB110" s="25"/>
      <c r="AC110" s="25"/>
      <c r="AD110" s="25"/>
      <c r="AE110" s="25"/>
      <c r="AF110" s="25"/>
    </row>
    <row r="111" spans="5:32" customFormat="1" x14ac:dyDescent="0.25">
      <c r="E111" s="24" t="s">
        <v>433</v>
      </c>
      <c r="F111" s="25"/>
      <c r="G111" s="25"/>
      <c r="H111" s="25"/>
      <c r="I111" s="25"/>
      <c r="J111" s="25"/>
      <c r="K111" s="25"/>
      <c r="L111" s="25"/>
      <c r="M111" s="25"/>
      <c r="N111" s="25"/>
      <c r="O111" s="25"/>
      <c r="P111" s="25"/>
      <c r="Q111" s="25"/>
      <c r="R111" s="25"/>
      <c r="S111" s="25"/>
      <c r="T111" s="25"/>
      <c r="U111" s="25"/>
      <c r="V111" s="25"/>
      <c r="W111" s="25"/>
      <c r="X111" s="25"/>
      <c r="Y111" s="25"/>
      <c r="Z111" s="25"/>
      <c r="AA111" s="25"/>
      <c r="AB111" s="25"/>
      <c r="AC111" s="25"/>
      <c r="AD111" s="25"/>
      <c r="AE111" s="25"/>
      <c r="AF111" s="25"/>
    </row>
    <row r="112" spans="5:32" customFormat="1" x14ac:dyDescent="0.25"/>
    <row r="113" spans="5:93" x14ac:dyDescent="0.25">
      <c r="E113" s="16" t="s">
        <v>114</v>
      </c>
      <c r="F113" s="16"/>
      <c r="G113" s="16"/>
      <c r="H113" s="16"/>
      <c r="I113" s="16"/>
      <c r="J113" s="16"/>
      <c r="K113" s="16"/>
      <c r="L113" s="16"/>
      <c r="M113" s="16"/>
      <c r="N113" s="16"/>
      <c r="O113" s="16"/>
      <c r="P113" s="16"/>
      <c r="Q113" s="16"/>
      <c r="R113" s="16"/>
      <c r="S113" s="16"/>
      <c r="T113" s="16"/>
      <c r="U113" s="16"/>
      <c r="V113" s="16"/>
      <c r="W113" s="16"/>
      <c r="X113" s="17"/>
      <c r="Y113" s="17"/>
      <c r="Z113" s="17"/>
      <c r="AA113" s="17"/>
      <c r="AB113" s="17"/>
      <c r="AC113" s="17"/>
      <c r="AD113" s="17"/>
      <c r="AE113" s="17"/>
      <c r="AF113" s="17"/>
      <c r="AG113" s="17"/>
      <c r="AH113" s="17"/>
      <c r="AI113" s="17"/>
      <c r="AJ113" s="17"/>
      <c r="AK113" s="17"/>
      <c r="AL113" s="17"/>
      <c r="AM113" s="17"/>
      <c r="AN113" s="17"/>
      <c r="AO113" s="17"/>
      <c r="AP113" s="17"/>
      <c r="AQ113" s="17"/>
      <c r="AR113" s="17"/>
      <c r="AS113" s="17"/>
      <c r="AT113" s="17"/>
      <c r="AU113" s="17"/>
      <c r="AV113" s="17"/>
      <c r="AW113" s="17"/>
      <c r="AX113" s="17"/>
      <c r="AY113" s="17"/>
      <c r="AZ113" s="17"/>
      <c r="BA113" s="17"/>
      <c r="BB113" s="17"/>
      <c r="BC113" s="17"/>
      <c r="BD113" s="17"/>
      <c r="BE113" s="17"/>
      <c r="BF113" s="17"/>
      <c r="BG113" s="17"/>
      <c r="BH113" s="17"/>
      <c r="BI113" s="17"/>
      <c r="BJ113" s="17"/>
      <c r="BK113" s="17"/>
      <c r="BL113" s="17"/>
      <c r="BM113" s="17"/>
      <c r="BN113" s="17"/>
      <c r="BO113" s="17"/>
      <c r="BP113" s="17"/>
      <c r="BQ113" s="17"/>
      <c r="BR113" s="17"/>
      <c r="BS113" s="17"/>
      <c r="BT113" s="17"/>
      <c r="BU113" s="17"/>
      <c r="BV113" s="17"/>
      <c r="BW113" s="17"/>
      <c r="BX113" s="17"/>
      <c r="BY113" s="17"/>
      <c r="BZ113" s="17"/>
      <c r="CA113" s="17"/>
      <c r="CB113" s="17"/>
      <c r="CC113" s="17"/>
      <c r="CD113" s="17"/>
      <c r="CE113" s="17"/>
      <c r="CF113" s="17"/>
      <c r="CG113" s="17"/>
      <c r="CH113" s="17"/>
      <c r="CI113" s="17"/>
      <c r="CJ113" s="17"/>
      <c r="CK113" s="17"/>
      <c r="CL113" s="17"/>
      <c r="CM113" s="17"/>
      <c r="CN113" s="17"/>
      <c r="CO113" s="17"/>
    </row>
    <row r="114" spans="5:93" x14ac:dyDescent="0.25">
      <c r="E114" s="16"/>
      <c r="F114" s="16"/>
      <c r="G114" s="16"/>
      <c r="H114" s="16"/>
      <c r="I114" s="16"/>
      <c r="J114" s="16"/>
      <c r="K114" s="16"/>
      <c r="L114" s="16"/>
      <c r="M114" s="16"/>
      <c r="N114" s="16"/>
      <c r="O114" s="16"/>
      <c r="P114" s="16"/>
      <c r="Q114" s="16"/>
      <c r="R114" s="16"/>
      <c r="S114" s="16"/>
      <c r="T114" s="16"/>
      <c r="U114" s="16"/>
      <c r="V114" s="16"/>
      <c r="W114" s="16"/>
      <c r="X114" s="17"/>
      <c r="Y114" s="17"/>
      <c r="Z114" s="17"/>
      <c r="AA114" s="17"/>
      <c r="AB114" s="17"/>
      <c r="AC114" s="17"/>
      <c r="AD114" s="17"/>
      <c r="AE114" s="17"/>
      <c r="AF114" s="17"/>
      <c r="AG114" s="17"/>
      <c r="AH114" s="17"/>
      <c r="AI114" s="17"/>
      <c r="AJ114" s="17"/>
      <c r="AK114" s="17"/>
      <c r="AL114" s="17"/>
      <c r="AM114" s="17"/>
      <c r="AN114" s="17"/>
      <c r="AO114" s="17"/>
      <c r="AP114" s="17"/>
      <c r="AQ114" s="17"/>
      <c r="AR114" s="17"/>
      <c r="AS114" s="17"/>
      <c r="AT114" s="17"/>
      <c r="AU114" s="17"/>
      <c r="AV114" s="17"/>
      <c r="AW114" s="17"/>
      <c r="AX114" s="17"/>
      <c r="AY114" s="17"/>
      <c r="AZ114" s="17"/>
      <c r="BA114" s="17"/>
      <c r="BB114" s="17"/>
      <c r="BC114" s="17"/>
      <c r="BD114" s="17"/>
      <c r="BE114" s="17"/>
      <c r="BF114" s="17"/>
      <c r="BG114" s="17"/>
      <c r="BH114" s="17"/>
      <c r="BI114" s="17"/>
      <c r="BJ114" s="17"/>
      <c r="BK114" s="17"/>
      <c r="BL114" s="17"/>
      <c r="BM114" s="17"/>
      <c r="BN114" s="17"/>
      <c r="BO114" s="17"/>
      <c r="BP114" s="17"/>
      <c r="BQ114" s="17"/>
      <c r="BR114" s="17"/>
      <c r="BS114" s="17"/>
      <c r="BT114" s="17"/>
      <c r="BU114" s="17"/>
      <c r="BV114" s="17"/>
      <c r="BW114" s="17"/>
      <c r="BX114" s="17"/>
      <c r="BY114" s="17"/>
      <c r="BZ114" s="17"/>
      <c r="CA114" s="17"/>
      <c r="CB114" s="17"/>
      <c r="CC114" s="17"/>
      <c r="CD114" s="17"/>
      <c r="CE114" s="17"/>
      <c r="CF114" s="17"/>
      <c r="CG114" s="17"/>
      <c r="CH114" s="17"/>
      <c r="CI114" s="17"/>
      <c r="CJ114" s="17"/>
      <c r="CK114" s="17"/>
      <c r="CL114" s="17"/>
      <c r="CM114" s="17"/>
      <c r="CN114" s="17"/>
      <c r="CO114" s="17"/>
    </row>
    <row r="115" spans="5:93" x14ac:dyDescent="0.25">
      <c r="E115" s="16" t="s">
        <v>115</v>
      </c>
      <c r="F115" s="16"/>
      <c r="G115" s="16"/>
      <c r="H115" s="16"/>
      <c r="I115" s="16"/>
      <c r="J115" s="16"/>
      <c r="K115" s="16"/>
      <c r="L115" s="16"/>
      <c r="M115" s="16"/>
      <c r="N115" s="16"/>
      <c r="O115" s="16"/>
      <c r="P115" s="16"/>
      <c r="Q115" s="16"/>
      <c r="R115" s="16"/>
      <c r="S115" s="16"/>
      <c r="T115" s="16"/>
      <c r="U115" s="16"/>
      <c r="V115" s="16"/>
      <c r="W115" s="16"/>
      <c r="X115" s="17"/>
      <c r="Y115" s="17"/>
      <c r="Z115" s="17"/>
      <c r="AA115" s="17"/>
      <c r="AB115" s="17"/>
      <c r="AC115" s="17"/>
      <c r="AD115" s="17"/>
      <c r="AE115" s="17"/>
      <c r="AF115" s="17"/>
      <c r="AG115" s="17"/>
      <c r="AH115" s="17"/>
      <c r="AI115" s="17"/>
      <c r="AJ115" s="17"/>
      <c r="AK115" s="17"/>
      <c r="AL115" s="17"/>
      <c r="AM115" s="17"/>
      <c r="AN115" s="17"/>
      <c r="AO115" s="17"/>
      <c r="AP115" s="17"/>
      <c r="AQ115" s="17"/>
      <c r="AR115" s="17"/>
      <c r="AS115" s="17"/>
      <c r="AT115" s="17"/>
      <c r="AU115" s="17"/>
      <c r="AV115" s="17"/>
      <c r="AW115" s="17"/>
      <c r="AX115" s="17"/>
      <c r="AY115" s="17"/>
      <c r="AZ115" s="17"/>
      <c r="BA115" s="17"/>
      <c r="BB115" s="17"/>
      <c r="BC115" s="17"/>
      <c r="BD115" s="17"/>
      <c r="BE115" s="17"/>
      <c r="BF115" s="17"/>
      <c r="BG115" s="17"/>
      <c r="BH115" s="17"/>
      <c r="BI115" s="17"/>
      <c r="BJ115" s="17"/>
      <c r="BK115" s="17"/>
      <c r="BL115" s="17"/>
      <c r="BM115" s="17"/>
      <c r="BN115" s="17"/>
      <c r="BO115" s="17"/>
      <c r="BP115" s="17"/>
      <c r="BQ115" s="17"/>
      <c r="BR115" s="17"/>
      <c r="BS115" s="17"/>
      <c r="BT115" s="17"/>
      <c r="BU115" s="17"/>
      <c r="BV115" s="17"/>
      <c r="BW115" s="17"/>
      <c r="BX115" s="17"/>
      <c r="BY115" s="17"/>
      <c r="BZ115" s="17"/>
      <c r="CA115" s="17"/>
      <c r="CB115" s="17"/>
      <c r="CC115" s="17"/>
      <c r="CD115" s="17"/>
      <c r="CE115" s="17"/>
      <c r="CF115" s="17"/>
      <c r="CG115" s="17"/>
      <c r="CH115" s="17"/>
      <c r="CI115" s="17"/>
      <c r="CJ115" s="17"/>
      <c r="CK115" s="17"/>
      <c r="CL115" s="17"/>
      <c r="CM115" s="17"/>
      <c r="CN115" s="17"/>
      <c r="CO115" s="17"/>
    </row>
    <row r="116" spans="5:93" x14ac:dyDescent="0.25">
      <c r="E116" s="16"/>
      <c r="F116" s="16"/>
      <c r="G116" s="16"/>
      <c r="H116" s="16"/>
      <c r="I116" s="16"/>
      <c r="J116" s="16"/>
      <c r="K116" s="16"/>
      <c r="L116" s="16"/>
      <c r="M116" s="16"/>
      <c r="N116" s="16"/>
      <c r="O116" s="16"/>
      <c r="P116" s="16"/>
      <c r="Q116" s="16"/>
      <c r="R116" s="16"/>
      <c r="S116" s="16"/>
      <c r="T116" s="16"/>
      <c r="U116" s="16"/>
      <c r="V116" s="16"/>
      <c r="W116" s="16"/>
      <c r="X116" s="17"/>
      <c r="Y116" s="17"/>
      <c r="Z116" s="17"/>
      <c r="AA116" s="17"/>
      <c r="AB116" s="17"/>
      <c r="AC116" s="17"/>
      <c r="AD116" s="17"/>
      <c r="AE116" s="17"/>
      <c r="AF116" s="17"/>
      <c r="AG116" s="17"/>
      <c r="AH116" s="17"/>
      <c r="AI116" s="17"/>
      <c r="AJ116" s="17"/>
      <c r="AK116" s="17"/>
      <c r="AL116" s="17"/>
      <c r="AM116" s="17"/>
      <c r="AN116" s="17"/>
      <c r="AO116" s="17"/>
      <c r="AP116" s="17"/>
      <c r="AQ116" s="17"/>
      <c r="AR116" s="17"/>
      <c r="AS116" s="17"/>
      <c r="AT116" s="17"/>
      <c r="AU116" s="17"/>
      <c r="AV116" s="17"/>
      <c r="AW116" s="17"/>
      <c r="AX116" s="17"/>
      <c r="AY116" s="17"/>
      <c r="AZ116" s="17"/>
      <c r="BA116" s="17"/>
      <c r="BB116" s="17"/>
      <c r="BC116" s="17"/>
      <c r="BD116" s="17"/>
      <c r="BE116" s="17"/>
      <c r="BF116" s="17"/>
      <c r="BG116" s="17"/>
      <c r="BH116" s="17"/>
      <c r="BI116" s="17"/>
      <c r="BJ116" s="17"/>
      <c r="BK116" s="17"/>
      <c r="BL116" s="17"/>
      <c r="BM116" s="17"/>
      <c r="BN116" s="17"/>
      <c r="BO116" s="17"/>
      <c r="BP116" s="17"/>
      <c r="BQ116" s="17"/>
      <c r="BR116" s="17"/>
      <c r="BS116" s="17"/>
      <c r="BT116" s="17"/>
      <c r="BU116" s="17"/>
      <c r="BV116" s="17"/>
      <c r="BW116" s="17"/>
      <c r="BX116" s="17"/>
      <c r="BY116" s="17"/>
      <c r="BZ116" s="17"/>
      <c r="CA116" s="17"/>
      <c r="CB116" s="17"/>
      <c r="CC116" s="17"/>
      <c r="CD116" s="17"/>
      <c r="CE116" s="17"/>
      <c r="CF116" s="17"/>
      <c r="CG116" s="17"/>
      <c r="CH116" s="17"/>
      <c r="CI116" s="17"/>
      <c r="CJ116" s="17"/>
      <c r="CK116" s="17"/>
      <c r="CL116" s="17"/>
      <c r="CM116" s="17"/>
      <c r="CN116" s="17"/>
      <c r="CO116" s="17"/>
    </row>
    <row r="117" spans="5:93" x14ac:dyDescent="0.25">
      <c r="E117" s="16" t="s">
        <v>428</v>
      </c>
      <c r="F117" s="16"/>
      <c r="G117" s="16"/>
      <c r="H117" s="16"/>
      <c r="I117" s="16"/>
      <c r="J117" s="16"/>
      <c r="K117" s="16"/>
      <c r="L117" s="16"/>
      <c r="M117" s="16"/>
      <c r="N117" s="16"/>
      <c r="O117" s="16"/>
      <c r="P117" s="16"/>
      <c r="Q117" s="16"/>
      <c r="R117" s="16"/>
      <c r="S117" s="16"/>
      <c r="T117" s="16"/>
      <c r="U117" s="16"/>
      <c r="V117" s="16"/>
      <c r="W117" s="16"/>
      <c r="X117" s="17"/>
      <c r="Y117" s="17"/>
      <c r="Z117" s="17"/>
      <c r="AA117" s="17"/>
      <c r="AB117" s="17"/>
      <c r="AC117" s="17"/>
      <c r="AD117" s="17"/>
      <c r="AE117" s="17"/>
      <c r="AF117" s="17"/>
      <c r="AG117" s="17"/>
      <c r="AH117" s="17"/>
      <c r="AI117" s="17"/>
      <c r="AJ117" s="17"/>
      <c r="AK117" s="17"/>
      <c r="AL117" s="17"/>
      <c r="AM117" s="17"/>
      <c r="AN117" s="17"/>
      <c r="AO117" s="17"/>
      <c r="AP117" s="17"/>
      <c r="AQ117" s="17"/>
      <c r="AR117" s="17"/>
      <c r="AS117" s="17"/>
      <c r="AT117" s="17"/>
      <c r="AU117" s="17"/>
      <c r="AV117" s="17"/>
      <c r="AW117" s="17"/>
      <c r="AX117" s="17"/>
      <c r="AY117" s="17"/>
      <c r="AZ117" s="17"/>
      <c r="BA117" s="17"/>
      <c r="BB117" s="17"/>
      <c r="BC117" s="17"/>
      <c r="BD117" s="17"/>
      <c r="BE117" s="17"/>
      <c r="BF117" s="17"/>
      <c r="BG117" s="17"/>
      <c r="BH117" s="17"/>
      <c r="BI117" s="17"/>
      <c r="BJ117" s="17"/>
      <c r="BK117" s="17"/>
      <c r="BL117" s="17"/>
      <c r="BM117" s="17"/>
      <c r="BN117" s="17"/>
      <c r="BO117" s="17"/>
      <c r="BP117" s="17"/>
      <c r="BQ117" s="17"/>
      <c r="BR117" s="17"/>
      <c r="BS117" s="17"/>
      <c r="BT117" s="17"/>
      <c r="BU117" s="17"/>
      <c r="BV117" s="17"/>
      <c r="BW117" s="17"/>
      <c r="BX117" s="17"/>
      <c r="BY117" s="17"/>
      <c r="BZ117" s="17"/>
      <c r="CA117" s="17"/>
      <c r="CB117" s="17"/>
      <c r="CC117" s="17"/>
      <c r="CD117" s="17"/>
      <c r="CE117" s="17"/>
      <c r="CF117" s="17"/>
      <c r="CG117" s="17"/>
      <c r="CH117" s="17"/>
      <c r="CI117" s="17"/>
      <c r="CJ117" s="17"/>
      <c r="CK117" s="17"/>
      <c r="CL117" s="17"/>
      <c r="CM117" s="17"/>
      <c r="CN117" s="17"/>
      <c r="CO117" s="17"/>
    </row>
    <row r="118" spans="5:93" x14ac:dyDescent="0.25">
      <c r="E118" s="16" t="s">
        <v>119</v>
      </c>
      <c r="F118" s="16"/>
      <c r="G118" s="16"/>
      <c r="H118" s="16"/>
      <c r="I118" s="16"/>
      <c r="J118" s="16"/>
      <c r="K118" s="16"/>
      <c r="L118" s="16"/>
      <c r="M118" s="16"/>
      <c r="N118" s="16"/>
      <c r="O118" s="16"/>
      <c r="P118" s="16"/>
      <c r="Q118" s="16"/>
      <c r="R118" s="16"/>
      <c r="S118" s="16"/>
      <c r="T118" s="16"/>
      <c r="U118" s="16"/>
      <c r="V118" s="16"/>
      <c r="W118" s="16"/>
      <c r="X118" s="17"/>
      <c r="Y118" s="17"/>
      <c r="Z118" s="17"/>
      <c r="AA118" s="17"/>
      <c r="AB118" s="17"/>
      <c r="AC118" s="17"/>
      <c r="AD118" s="17"/>
      <c r="AE118" s="17"/>
      <c r="AF118" s="17"/>
      <c r="AG118" s="17"/>
      <c r="AH118" s="17"/>
      <c r="AI118" s="17"/>
      <c r="AJ118" s="17"/>
      <c r="AK118" s="17"/>
      <c r="AL118" s="17"/>
      <c r="AM118" s="17"/>
      <c r="AN118" s="17"/>
      <c r="AO118" s="17"/>
      <c r="AP118" s="17"/>
      <c r="AQ118" s="17"/>
      <c r="AR118" s="17"/>
      <c r="AS118" s="17"/>
      <c r="AT118" s="17"/>
      <c r="AU118" s="17"/>
      <c r="AV118" s="17"/>
      <c r="AW118" s="17"/>
      <c r="AX118" s="17"/>
      <c r="AY118" s="17"/>
      <c r="AZ118" s="17"/>
      <c r="BA118" s="17"/>
      <c r="BB118" s="17"/>
      <c r="BC118" s="17"/>
      <c r="BD118" s="17"/>
      <c r="BE118" s="17"/>
      <c r="BF118" s="17"/>
      <c r="BG118" s="17"/>
      <c r="BH118" s="17"/>
      <c r="BI118" s="17"/>
      <c r="BJ118" s="17"/>
      <c r="BK118" s="17"/>
      <c r="BL118" s="17"/>
      <c r="BM118" s="17"/>
      <c r="BN118" s="17"/>
      <c r="BO118" s="17"/>
      <c r="BP118" s="17"/>
      <c r="BQ118" s="17"/>
      <c r="BR118" s="17"/>
      <c r="BS118" s="17"/>
      <c r="BT118" s="17"/>
      <c r="BU118" s="17"/>
      <c r="BV118" s="17"/>
      <c r="BW118" s="17"/>
      <c r="BX118" s="17"/>
      <c r="BY118" s="17"/>
      <c r="BZ118" s="17"/>
      <c r="CA118" s="17"/>
      <c r="CB118" s="17"/>
      <c r="CC118" s="17"/>
      <c r="CD118" s="17"/>
      <c r="CE118" s="17"/>
      <c r="CF118" s="17"/>
      <c r="CG118" s="17"/>
      <c r="CH118" s="17"/>
      <c r="CI118" s="17"/>
      <c r="CJ118" s="17"/>
      <c r="CK118" s="17"/>
      <c r="CL118" s="17"/>
      <c r="CM118" s="17"/>
      <c r="CN118" s="17"/>
      <c r="CO118" s="17"/>
    </row>
    <row r="119" spans="5:93" x14ac:dyDescent="0.25">
      <c r="E119" s="16" t="s">
        <v>435</v>
      </c>
      <c r="F119" s="16"/>
      <c r="G119" s="16"/>
      <c r="H119" s="16"/>
      <c r="I119" s="16"/>
      <c r="J119" s="16"/>
      <c r="K119" s="16"/>
      <c r="L119" s="16"/>
      <c r="M119" s="16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7"/>
      <c r="Y119" s="17"/>
      <c r="Z119" s="17"/>
      <c r="AA119" s="17"/>
      <c r="AB119" s="17"/>
      <c r="AC119" s="17"/>
      <c r="AD119" s="17"/>
      <c r="AE119" s="17"/>
      <c r="AF119" s="17"/>
      <c r="AG119" s="17"/>
      <c r="AH119" s="17"/>
      <c r="AI119" s="17"/>
      <c r="AJ119" s="17"/>
      <c r="AK119" s="17"/>
      <c r="AL119" s="17"/>
      <c r="AM119" s="17"/>
      <c r="AN119" s="17"/>
      <c r="AO119" s="17"/>
      <c r="AP119" s="17"/>
      <c r="AQ119" s="17"/>
      <c r="AR119" s="17"/>
      <c r="AS119" s="17"/>
      <c r="AT119" s="17"/>
      <c r="AU119" s="17"/>
      <c r="AV119" s="17"/>
      <c r="AW119" s="17"/>
      <c r="AX119" s="17"/>
      <c r="AY119" s="17"/>
      <c r="AZ119" s="17"/>
      <c r="BA119" s="17"/>
      <c r="BB119" s="17"/>
      <c r="BC119" s="17"/>
      <c r="BD119" s="17"/>
      <c r="BE119" s="17"/>
      <c r="BF119" s="17"/>
      <c r="BG119" s="17"/>
      <c r="BH119" s="17"/>
      <c r="BI119" s="17"/>
      <c r="BJ119" s="17"/>
      <c r="BK119" s="17"/>
      <c r="BL119" s="17"/>
      <c r="BM119" s="17"/>
      <c r="BN119" s="17"/>
      <c r="BO119" s="17"/>
      <c r="BP119" s="17"/>
      <c r="BQ119" s="17"/>
      <c r="BR119" s="17"/>
      <c r="BS119" s="17"/>
      <c r="BT119" s="17"/>
      <c r="BU119" s="17"/>
      <c r="BV119" s="17"/>
      <c r="BW119" s="17"/>
      <c r="BX119" s="17"/>
      <c r="BY119" s="17"/>
      <c r="BZ119" s="17"/>
      <c r="CA119" s="17"/>
      <c r="CB119" s="17"/>
      <c r="CC119" s="17"/>
      <c r="CD119" s="17"/>
      <c r="CE119" s="17"/>
      <c r="CF119" s="17"/>
      <c r="CG119" s="17"/>
      <c r="CH119" s="17"/>
      <c r="CI119" s="17"/>
      <c r="CJ119" s="17"/>
      <c r="CK119" s="17"/>
      <c r="CL119" s="17"/>
      <c r="CM119" s="17"/>
      <c r="CN119" s="17"/>
      <c r="CO119" s="17"/>
    </row>
    <row r="120" spans="5:93" x14ac:dyDescent="0.25">
      <c r="E120" s="16" t="s">
        <v>436</v>
      </c>
      <c r="F120" s="16"/>
      <c r="G120" s="16"/>
      <c r="H120" s="16"/>
      <c r="I120" s="16"/>
      <c r="J120" s="16"/>
      <c r="K120" s="16"/>
      <c r="L120" s="16"/>
      <c r="M120" s="16"/>
      <c r="N120" s="16"/>
      <c r="O120" s="16"/>
      <c r="P120" s="16"/>
      <c r="Q120" s="16"/>
      <c r="R120" s="16"/>
      <c r="S120" s="16"/>
      <c r="T120" s="16"/>
      <c r="U120" s="16"/>
      <c r="V120" s="16"/>
      <c r="W120" s="16"/>
      <c r="X120" s="17"/>
      <c r="Y120" s="17"/>
      <c r="Z120" s="17"/>
      <c r="AA120" s="17"/>
      <c r="AB120" s="17"/>
      <c r="AC120" s="17"/>
      <c r="AD120" s="17"/>
      <c r="AE120" s="17"/>
      <c r="AF120" s="17"/>
      <c r="AG120" s="17"/>
      <c r="AH120" s="17"/>
      <c r="AI120" s="17"/>
      <c r="AJ120" s="17"/>
      <c r="AK120" s="17"/>
      <c r="AL120" s="17"/>
      <c r="AM120" s="17"/>
      <c r="AN120" s="17"/>
      <c r="AO120" s="17"/>
      <c r="AP120" s="17"/>
      <c r="AQ120" s="17"/>
      <c r="AR120" s="17"/>
      <c r="AS120" s="17"/>
      <c r="AT120" s="17"/>
      <c r="AU120" s="17"/>
      <c r="AV120" s="17"/>
      <c r="AW120" s="17"/>
      <c r="AX120" s="17"/>
      <c r="AY120" s="17"/>
      <c r="AZ120" s="17"/>
      <c r="BA120" s="17"/>
      <c r="BB120" s="17"/>
      <c r="BC120" s="17"/>
      <c r="BD120" s="17"/>
      <c r="BE120" s="17"/>
      <c r="BF120" s="17"/>
      <c r="BG120" s="17"/>
      <c r="BH120" s="17"/>
      <c r="BI120" s="17"/>
      <c r="BJ120" s="17"/>
      <c r="BK120" s="17"/>
      <c r="BL120" s="17"/>
      <c r="BM120" s="17"/>
      <c r="BN120" s="17"/>
      <c r="BO120" s="17"/>
      <c r="BP120" s="17"/>
      <c r="BQ120" s="17"/>
      <c r="BR120" s="17"/>
      <c r="BS120" s="17"/>
      <c r="BT120" s="17"/>
      <c r="BU120" s="17"/>
      <c r="BV120" s="17"/>
      <c r="BW120" s="17"/>
      <c r="BX120" s="17"/>
      <c r="BY120" s="17"/>
      <c r="BZ120" s="17"/>
      <c r="CA120" s="17"/>
      <c r="CB120" s="17"/>
      <c r="CC120" s="17"/>
      <c r="CD120" s="17"/>
      <c r="CE120" s="17"/>
      <c r="CF120" s="17"/>
      <c r="CG120" s="17"/>
      <c r="CH120" s="17"/>
      <c r="CI120" s="17"/>
      <c r="CJ120" s="17"/>
      <c r="CK120" s="17"/>
      <c r="CL120" s="17"/>
      <c r="CM120" s="17"/>
      <c r="CN120" s="17"/>
      <c r="CO120" s="17"/>
    </row>
    <row r="121" spans="5:93" x14ac:dyDescent="0.25">
      <c r="E121" s="16" t="s">
        <v>434</v>
      </c>
      <c r="F121" s="16"/>
      <c r="G121" s="16"/>
      <c r="H121" s="16"/>
      <c r="I121" s="16"/>
      <c r="J121" s="16"/>
      <c r="K121" s="16"/>
      <c r="L121" s="16"/>
      <c r="M121" s="16"/>
      <c r="N121" s="16"/>
      <c r="O121" s="16"/>
      <c r="P121" s="16"/>
      <c r="Q121" s="16"/>
      <c r="R121" s="16"/>
      <c r="S121" s="16"/>
      <c r="T121" s="16"/>
      <c r="U121" s="16"/>
      <c r="V121" s="16"/>
      <c r="W121" s="16"/>
      <c r="X121" s="17"/>
      <c r="Y121" s="17"/>
      <c r="Z121" s="17"/>
      <c r="AA121" s="17"/>
      <c r="AB121" s="17"/>
      <c r="AC121" s="17"/>
      <c r="AD121" s="17"/>
      <c r="AE121" s="17"/>
      <c r="AF121" s="17"/>
      <c r="AG121" s="17"/>
      <c r="AH121" s="17"/>
      <c r="AI121" s="17"/>
      <c r="AJ121" s="17"/>
      <c r="AK121" s="17"/>
      <c r="AL121" s="17"/>
      <c r="AM121" s="17"/>
      <c r="AN121" s="17"/>
      <c r="AO121" s="17"/>
      <c r="AP121" s="17"/>
      <c r="AQ121" s="17"/>
      <c r="AR121" s="17"/>
      <c r="AS121" s="17"/>
      <c r="AT121" s="17"/>
      <c r="AU121" s="17"/>
      <c r="AV121" s="17"/>
      <c r="AW121" s="17"/>
      <c r="AX121" s="17"/>
      <c r="AY121" s="17"/>
      <c r="AZ121" s="17"/>
      <c r="BA121" s="17"/>
      <c r="BB121" s="17"/>
      <c r="BC121" s="17"/>
      <c r="BD121" s="17"/>
      <c r="BE121" s="17"/>
      <c r="BF121" s="17"/>
      <c r="BG121" s="17"/>
      <c r="BH121" s="17"/>
      <c r="BI121" s="17"/>
      <c r="BJ121" s="17"/>
      <c r="BK121" s="17"/>
      <c r="BL121" s="17"/>
      <c r="BM121" s="17"/>
      <c r="BN121" s="17"/>
      <c r="BO121" s="17"/>
      <c r="BP121" s="17"/>
      <c r="BQ121" s="17"/>
      <c r="BR121" s="17"/>
      <c r="BS121" s="17"/>
      <c r="BT121" s="17"/>
      <c r="BU121" s="17"/>
      <c r="BV121" s="17"/>
      <c r="BW121" s="17"/>
      <c r="BX121" s="17"/>
      <c r="BY121" s="17"/>
      <c r="BZ121" s="17"/>
      <c r="CA121" s="17"/>
      <c r="CB121" s="17"/>
      <c r="CC121" s="17"/>
      <c r="CD121" s="17"/>
      <c r="CE121" s="17"/>
      <c r="CF121" s="17"/>
      <c r="CG121" s="17"/>
      <c r="CH121" s="17"/>
      <c r="CI121" s="17"/>
      <c r="CJ121" s="17"/>
      <c r="CK121" s="17"/>
      <c r="CL121" s="17"/>
      <c r="CM121" s="17"/>
      <c r="CN121" s="17"/>
      <c r="CO121" s="17"/>
    </row>
    <row r="122" spans="5:93" x14ac:dyDescent="0.25">
      <c r="E122" s="16" t="s">
        <v>120</v>
      </c>
      <c r="F122" s="16"/>
      <c r="G122" s="16"/>
      <c r="H122" s="16"/>
      <c r="I122" s="16"/>
      <c r="J122" s="16"/>
      <c r="K122" s="16"/>
      <c r="L122" s="16"/>
      <c r="M122" s="16"/>
      <c r="N122" s="16"/>
      <c r="O122" s="16"/>
      <c r="P122" s="16"/>
      <c r="Q122" s="16"/>
      <c r="R122" s="16"/>
      <c r="S122" s="16"/>
      <c r="T122" s="16"/>
      <c r="U122" s="16"/>
      <c r="V122" s="16"/>
      <c r="W122" s="16"/>
      <c r="X122" s="17"/>
      <c r="Y122" s="17"/>
      <c r="Z122" s="17"/>
      <c r="AA122" s="17"/>
      <c r="AB122" s="17"/>
      <c r="AC122" s="17"/>
      <c r="AD122" s="17"/>
      <c r="AE122" s="17"/>
      <c r="AF122" s="17"/>
      <c r="AG122" s="17"/>
      <c r="AH122" s="17"/>
      <c r="AI122" s="17"/>
      <c r="AJ122" s="17"/>
      <c r="AK122" s="17"/>
      <c r="AL122" s="17"/>
      <c r="AM122" s="17"/>
      <c r="AN122" s="17"/>
      <c r="AO122" s="17"/>
      <c r="AP122" s="17"/>
      <c r="AQ122" s="17"/>
      <c r="AR122" s="17"/>
      <c r="AS122" s="17"/>
      <c r="AT122" s="17"/>
      <c r="AU122" s="17"/>
      <c r="AV122" s="17"/>
      <c r="AW122" s="17"/>
      <c r="AX122" s="17"/>
      <c r="AY122" s="17"/>
      <c r="AZ122" s="17"/>
      <c r="BA122" s="17"/>
      <c r="BB122" s="17"/>
      <c r="BC122" s="17"/>
      <c r="BD122" s="17"/>
      <c r="BE122" s="17"/>
      <c r="BF122" s="17"/>
      <c r="BG122" s="17"/>
      <c r="BH122" s="17"/>
      <c r="BI122" s="17"/>
      <c r="BJ122" s="17"/>
      <c r="BK122" s="17"/>
      <c r="BL122" s="17"/>
      <c r="BM122" s="17"/>
      <c r="BN122" s="17"/>
      <c r="BO122" s="17"/>
      <c r="BP122" s="17"/>
      <c r="BQ122" s="17"/>
      <c r="BR122" s="17"/>
      <c r="BS122" s="17"/>
      <c r="BT122" s="17"/>
      <c r="BU122" s="17"/>
      <c r="BV122" s="17"/>
      <c r="BW122" s="17"/>
      <c r="BX122" s="17"/>
      <c r="BY122" s="17"/>
      <c r="BZ122" s="17"/>
      <c r="CA122" s="17"/>
      <c r="CB122" s="17"/>
      <c r="CC122" s="17"/>
      <c r="CD122" s="17"/>
      <c r="CE122" s="17"/>
      <c r="CF122" s="17"/>
      <c r="CG122" s="17"/>
      <c r="CH122" s="17"/>
      <c r="CI122" s="17"/>
      <c r="CJ122" s="17"/>
      <c r="CK122" s="17"/>
      <c r="CL122" s="17"/>
      <c r="CM122" s="17"/>
      <c r="CN122" s="17"/>
      <c r="CO122" s="17"/>
    </row>
    <row r="123" spans="5:93" x14ac:dyDescent="0.25">
      <c r="E123" s="16" t="s">
        <v>121</v>
      </c>
      <c r="F123" s="16"/>
      <c r="G123" s="16"/>
      <c r="H123" s="16"/>
      <c r="I123" s="16"/>
      <c r="J123" s="16"/>
      <c r="K123" s="16"/>
      <c r="L123" s="16"/>
      <c r="M123" s="16"/>
      <c r="N123" s="16"/>
      <c r="O123" s="16"/>
      <c r="P123" s="16"/>
      <c r="Q123" s="16"/>
      <c r="R123" s="16"/>
      <c r="S123" s="16"/>
      <c r="T123" s="16"/>
      <c r="U123" s="16"/>
      <c r="V123" s="16"/>
      <c r="W123" s="16"/>
      <c r="X123" s="17"/>
      <c r="Y123" s="17"/>
      <c r="Z123" s="17"/>
      <c r="AA123" s="17"/>
      <c r="AB123" s="17"/>
      <c r="AC123" s="17"/>
      <c r="AD123" s="17"/>
      <c r="AE123" s="17"/>
      <c r="AF123" s="17"/>
      <c r="AG123" s="17"/>
      <c r="AH123" s="17"/>
      <c r="AI123" s="17"/>
      <c r="AJ123" s="17"/>
      <c r="AK123" s="17"/>
      <c r="AL123" s="17"/>
      <c r="AM123" s="17"/>
      <c r="AN123" s="17"/>
      <c r="AO123" s="17"/>
      <c r="AP123" s="17"/>
      <c r="AQ123" s="17"/>
      <c r="AR123" s="17"/>
      <c r="AS123" s="17"/>
      <c r="AT123" s="17"/>
      <c r="AU123" s="17"/>
      <c r="AV123" s="17"/>
      <c r="AW123" s="17"/>
      <c r="AX123" s="17"/>
      <c r="AY123" s="17"/>
      <c r="AZ123" s="17"/>
      <c r="BA123" s="17"/>
      <c r="BB123" s="17"/>
      <c r="BC123" s="17"/>
      <c r="BD123" s="17"/>
      <c r="BE123" s="17"/>
      <c r="BF123" s="17"/>
      <c r="BG123" s="17"/>
      <c r="BH123" s="17"/>
      <c r="BI123" s="17"/>
      <c r="BJ123" s="17"/>
      <c r="BK123" s="17"/>
      <c r="BL123" s="17"/>
      <c r="BM123" s="17"/>
      <c r="BN123" s="17"/>
      <c r="BO123" s="17"/>
      <c r="BP123" s="17"/>
      <c r="BQ123" s="17"/>
      <c r="BR123" s="17"/>
      <c r="BS123" s="17"/>
      <c r="BT123" s="17"/>
      <c r="BU123" s="17"/>
      <c r="BV123" s="17"/>
      <c r="BW123" s="17"/>
      <c r="BX123" s="17"/>
      <c r="BY123" s="17"/>
      <c r="BZ123" s="17"/>
      <c r="CA123" s="17"/>
      <c r="CB123" s="17"/>
      <c r="CC123" s="17"/>
      <c r="CD123" s="17"/>
      <c r="CE123" s="17"/>
      <c r="CF123" s="17"/>
      <c r="CG123" s="17"/>
      <c r="CH123" s="17"/>
      <c r="CI123" s="17"/>
      <c r="CJ123" s="17"/>
      <c r="CK123" s="17"/>
      <c r="CL123" s="17"/>
      <c r="CM123" s="17"/>
      <c r="CN123" s="17"/>
      <c r="CO123" s="17"/>
    </row>
    <row r="124" spans="5:93" x14ac:dyDescent="0.25">
      <c r="E124" s="16"/>
      <c r="F124" s="16"/>
      <c r="G124" s="16"/>
      <c r="H124" s="16"/>
      <c r="I124" s="16"/>
      <c r="J124" s="16"/>
      <c r="K124" s="16"/>
      <c r="L124" s="16"/>
      <c r="M124" s="16"/>
      <c r="N124" s="16"/>
      <c r="O124" s="16"/>
      <c r="P124" s="16"/>
      <c r="Q124" s="16"/>
      <c r="R124" s="16"/>
      <c r="S124" s="16"/>
      <c r="T124" s="16"/>
      <c r="U124" s="16"/>
      <c r="V124" s="16"/>
      <c r="W124" s="16"/>
      <c r="X124" s="17"/>
      <c r="Y124" s="17"/>
      <c r="Z124" s="17"/>
      <c r="AA124" s="17"/>
      <c r="AB124" s="17"/>
      <c r="AC124" s="17"/>
      <c r="AD124" s="17"/>
      <c r="AE124" s="17"/>
      <c r="AF124" s="17"/>
      <c r="AG124" s="17"/>
      <c r="AH124" s="17"/>
      <c r="AI124" s="17"/>
      <c r="AJ124" s="17"/>
      <c r="AK124" s="17"/>
      <c r="AL124" s="17"/>
      <c r="AM124" s="17"/>
      <c r="AN124" s="17"/>
      <c r="AO124" s="17"/>
      <c r="AP124" s="17"/>
      <c r="AQ124" s="17"/>
      <c r="AR124" s="17"/>
      <c r="AS124" s="17"/>
      <c r="AT124" s="17"/>
      <c r="AU124" s="17"/>
      <c r="AV124" s="17"/>
      <c r="AW124" s="17"/>
      <c r="AX124" s="17"/>
      <c r="AY124" s="17"/>
      <c r="AZ124" s="17"/>
      <c r="BA124" s="17"/>
      <c r="BB124" s="17"/>
      <c r="BC124" s="17"/>
      <c r="BD124" s="17"/>
      <c r="BE124" s="17"/>
      <c r="BF124" s="17"/>
      <c r="BG124" s="17"/>
      <c r="BH124" s="17"/>
      <c r="BI124" s="17"/>
      <c r="BJ124" s="17"/>
      <c r="BK124" s="17"/>
      <c r="BL124" s="17"/>
      <c r="BM124" s="17"/>
      <c r="BN124" s="17"/>
      <c r="BO124" s="17"/>
      <c r="BP124" s="17"/>
      <c r="BQ124" s="17"/>
      <c r="BR124" s="17"/>
      <c r="BS124" s="17"/>
      <c r="BT124" s="17"/>
      <c r="BU124" s="17"/>
      <c r="BV124" s="17"/>
      <c r="BW124" s="17"/>
      <c r="BX124" s="17"/>
      <c r="BY124" s="17"/>
      <c r="BZ124" s="17"/>
      <c r="CA124" s="17"/>
      <c r="CB124" s="17"/>
      <c r="CC124" s="17"/>
      <c r="CD124" s="17"/>
      <c r="CE124" s="17"/>
      <c r="CF124" s="17"/>
      <c r="CG124" s="17"/>
      <c r="CH124" s="17"/>
      <c r="CI124" s="17"/>
      <c r="CJ124" s="17"/>
      <c r="CK124" s="17"/>
      <c r="CL124" s="17"/>
      <c r="CM124" s="17"/>
      <c r="CN124" s="17"/>
      <c r="CO124" s="17"/>
    </row>
    <row r="125" spans="5:93" x14ac:dyDescent="0.25">
      <c r="E125" s="16" t="s">
        <v>116</v>
      </c>
      <c r="F125" s="16"/>
      <c r="G125" s="16"/>
      <c r="H125" s="16"/>
      <c r="I125" s="16"/>
      <c r="J125" s="16"/>
      <c r="K125" s="16"/>
      <c r="L125" s="16"/>
      <c r="M125" s="16"/>
      <c r="N125" s="16"/>
      <c r="O125" s="16"/>
      <c r="P125" s="16"/>
      <c r="Q125" s="16"/>
      <c r="R125" s="16"/>
      <c r="S125" s="16"/>
      <c r="T125" s="16"/>
      <c r="U125" s="16"/>
      <c r="V125" s="16"/>
      <c r="W125" s="16"/>
      <c r="X125" s="17"/>
      <c r="Y125" s="17"/>
      <c r="Z125" s="17"/>
      <c r="AA125" s="17"/>
      <c r="AB125" s="17"/>
      <c r="AC125" s="17"/>
      <c r="AD125" s="17"/>
      <c r="AE125" s="17"/>
      <c r="AF125" s="17"/>
      <c r="AG125" s="17"/>
      <c r="AH125" s="17"/>
      <c r="AI125" s="17"/>
      <c r="AJ125" s="17"/>
      <c r="AK125" s="17"/>
      <c r="AL125" s="17"/>
      <c r="AM125" s="17"/>
      <c r="AN125" s="17"/>
      <c r="AO125" s="17"/>
      <c r="AP125" s="17"/>
      <c r="AQ125" s="17"/>
      <c r="AR125" s="17"/>
      <c r="AS125" s="17"/>
      <c r="AT125" s="17"/>
      <c r="AU125" s="17"/>
      <c r="AV125" s="17"/>
      <c r="AW125" s="17"/>
      <c r="AX125" s="17"/>
      <c r="AY125" s="17"/>
      <c r="AZ125" s="17"/>
      <c r="BA125" s="17"/>
      <c r="BB125" s="17"/>
      <c r="BC125" s="17"/>
      <c r="BD125" s="17"/>
      <c r="BE125" s="17"/>
      <c r="BF125" s="17"/>
      <c r="BG125" s="17"/>
      <c r="BH125" s="17"/>
      <c r="BI125" s="17"/>
      <c r="BJ125" s="17"/>
      <c r="BK125" s="17"/>
      <c r="BL125" s="17"/>
      <c r="BM125" s="17"/>
      <c r="BN125" s="17"/>
      <c r="BO125" s="17"/>
      <c r="BP125" s="17"/>
      <c r="BQ125" s="17"/>
      <c r="BR125" s="17"/>
      <c r="BS125" s="17"/>
      <c r="BT125" s="17"/>
      <c r="BU125" s="17"/>
      <c r="BV125" s="17"/>
      <c r="BW125" s="17"/>
      <c r="BX125" s="17"/>
      <c r="BY125" s="17"/>
      <c r="BZ125" s="17"/>
      <c r="CA125" s="17"/>
      <c r="CB125" s="17"/>
      <c r="CC125" s="17"/>
      <c r="CD125" s="17"/>
      <c r="CE125" s="17"/>
      <c r="CF125" s="17"/>
      <c r="CG125" s="17"/>
      <c r="CH125" s="17"/>
      <c r="CI125" s="17"/>
      <c r="CJ125" s="17"/>
      <c r="CK125" s="17"/>
      <c r="CL125" s="17"/>
      <c r="CM125" s="17"/>
      <c r="CN125" s="17"/>
      <c r="CO125" s="17"/>
    </row>
    <row r="126" spans="5:93" customFormat="1" x14ac:dyDescent="0.25"/>
    <row r="127" spans="5:93" customFormat="1" x14ac:dyDescent="0.25">
      <c r="E127" s="2" t="s">
        <v>4</v>
      </c>
    </row>
    <row r="128" spans="5:93" customFormat="1" x14ac:dyDescent="0.25"/>
    <row r="129" customFormat="1" x14ac:dyDescent="0.25"/>
    <row r="130" customFormat="1" x14ac:dyDescent="0.25"/>
    <row r="131" customFormat="1" x14ac:dyDescent="0.25"/>
    <row r="132" customFormat="1" x14ac:dyDescent="0.25"/>
    <row r="133" customFormat="1" x14ac:dyDescent="0.25"/>
    <row r="134" customFormat="1" x14ac:dyDescent="0.25"/>
    <row r="135" customFormat="1" x14ac:dyDescent="0.25"/>
    <row r="136" customFormat="1" x14ac:dyDescent="0.25"/>
    <row r="137" customFormat="1" x14ac:dyDescent="0.25"/>
    <row r="138" customFormat="1" x14ac:dyDescent="0.25"/>
    <row r="139" customFormat="1" x14ac:dyDescent="0.25"/>
    <row r="140" customFormat="1" x14ac:dyDescent="0.25"/>
    <row r="141" customFormat="1" x14ac:dyDescent="0.25"/>
    <row r="142" customFormat="1" x14ac:dyDescent="0.25"/>
    <row r="143" customFormat="1" x14ac:dyDescent="0.25"/>
    <row r="144" customFormat="1" x14ac:dyDescent="0.25"/>
    <row r="145" customFormat="1" x14ac:dyDescent="0.25"/>
    <row r="146" customFormat="1" x14ac:dyDescent="0.25"/>
    <row r="147" customFormat="1" x14ac:dyDescent="0.25"/>
    <row r="148" customFormat="1" x14ac:dyDescent="0.25"/>
    <row r="149" customFormat="1" x14ac:dyDescent="0.25"/>
    <row r="150" customFormat="1" x14ac:dyDescent="0.25"/>
    <row r="151" customFormat="1" x14ac:dyDescent="0.25"/>
    <row r="152" customFormat="1" x14ac:dyDescent="0.25"/>
    <row r="153" customFormat="1" x14ac:dyDescent="0.25"/>
    <row r="154" customFormat="1" x14ac:dyDescent="0.25"/>
    <row r="155" customFormat="1" x14ac:dyDescent="0.25"/>
    <row r="156" customFormat="1" x14ac:dyDescent="0.25"/>
    <row r="157" customFormat="1" x14ac:dyDescent="0.25"/>
    <row r="158" customFormat="1" x14ac:dyDescent="0.25"/>
    <row r="159" customFormat="1" x14ac:dyDescent="0.25"/>
    <row r="160" customFormat="1" x14ac:dyDescent="0.25"/>
    <row r="161" customFormat="1" x14ac:dyDescent="0.25"/>
    <row r="162" customFormat="1" x14ac:dyDescent="0.25"/>
    <row r="163" customFormat="1" x14ac:dyDescent="0.25"/>
    <row r="164" customFormat="1" x14ac:dyDescent="0.25"/>
    <row r="165" customFormat="1" x14ac:dyDescent="0.25"/>
    <row r="166" customFormat="1" x14ac:dyDescent="0.25"/>
    <row r="167" customFormat="1" x14ac:dyDescent="0.25"/>
    <row r="168" customFormat="1" x14ac:dyDescent="0.25"/>
    <row r="169" customFormat="1" x14ac:dyDescent="0.25"/>
    <row r="170" customFormat="1" x14ac:dyDescent="0.25"/>
    <row r="171" customFormat="1" x14ac:dyDescent="0.25"/>
    <row r="172" customFormat="1" x14ac:dyDescent="0.25"/>
    <row r="173" customFormat="1" x14ac:dyDescent="0.25"/>
    <row r="174" customFormat="1" x14ac:dyDescent="0.25"/>
    <row r="175" customFormat="1" x14ac:dyDescent="0.25"/>
    <row r="176" customFormat="1" x14ac:dyDescent="0.25"/>
    <row r="177" customFormat="1" x14ac:dyDescent="0.25"/>
    <row r="178" customFormat="1" x14ac:dyDescent="0.25"/>
    <row r="179" customFormat="1" x14ac:dyDescent="0.25"/>
    <row r="180" customFormat="1" x14ac:dyDescent="0.25"/>
    <row r="181" customFormat="1" x14ac:dyDescent="0.25"/>
    <row r="182" customFormat="1" x14ac:dyDescent="0.25"/>
    <row r="183" customFormat="1" x14ac:dyDescent="0.25"/>
    <row r="342" spans="5:5" customFormat="1" x14ac:dyDescent="0.25">
      <c r="E342" s="21" t="s">
        <v>462</v>
      </c>
    </row>
    <row r="343" spans="5:5" customFormat="1" x14ac:dyDescent="0.25">
      <c r="E343" t="s">
        <v>463</v>
      </c>
    </row>
    <row r="344" spans="5:5" customFormat="1" x14ac:dyDescent="0.25"/>
    <row r="345" spans="5:5" customFormat="1" x14ac:dyDescent="0.25"/>
    <row r="346" spans="5:5" customFormat="1" x14ac:dyDescent="0.25"/>
    <row r="347" spans="5:5" customFormat="1" x14ac:dyDescent="0.25"/>
    <row r="348" spans="5:5" customFormat="1" x14ac:dyDescent="0.25"/>
    <row r="349" spans="5:5" customFormat="1" x14ac:dyDescent="0.25"/>
    <row r="350" spans="5:5" customFormat="1" x14ac:dyDescent="0.25"/>
    <row r="351" spans="5:5" customFormat="1" x14ac:dyDescent="0.25"/>
    <row r="352" spans="5:5" customFormat="1" x14ac:dyDescent="0.25"/>
    <row r="353" spans="5:5" customFormat="1" x14ac:dyDescent="0.25"/>
    <row r="354" spans="5:5" customFormat="1" x14ac:dyDescent="0.25"/>
    <row r="355" spans="5:5" customFormat="1" x14ac:dyDescent="0.25"/>
    <row r="356" spans="5:5" customFormat="1" x14ac:dyDescent="0.25"/>
    <row r="357" spans="5:5" customFormat="1" x14ac:dyDescent="0.25"/>
    <row r="358" spans="5:5" customFormat="1" x14ac:dyDescent="0.25">
      <c r="E358" s="1" t="s">
        <v>438</v>
      </c>
    </row>
    <row r="359" spans="5:5" customFormat="1" x14ac:dyDescent="0.25"/>
    <row r="360" spans="5:5" customFormat="1" x14ac:dyDescent="0.25">
      <c r="E360" s="21" t="s">
        <v>464</v>
      </c>
    </row>
    <row r="361" spans="5:5" customFormat="1" x14ac:dyDescent="0.25">
      <c r="E361" t="s">
        <v>465</v>
      </c>
    </row>
    <row r="362" spans="5:5" customFormat="1" x14ac:dyDescent="0.25"/>
    <row r="363" spans="5:5" customFormat="1" x14ac:dyDescent="0.25"/>
    <row r="364" spans="5:5" customFormat="1" x14ac:dyDescent="0.25"/>
    <row r="365" spans="5:5" customFormat="1" x14ac:dyDescent="0.25"/>
    <row r="366" spans="5:5" customFormat="1" x14ac:dyDescent="0.25"/>
    <row r="367" spans="5:5" customFormat="1" x14ac:dyDescent="0.25"/>
    <row r="368" spans="5:5" customFormat="1" x14ac:dyDescent="0.25"/>
    <row r="369" customFormat="1" x14ac:dyDescent="0.25"/>
    <row r="370" customFormat="1" x14ac:dyDescent="0.25"/>
    <row r="371" customFormat="1" x14ac:dyDescent="0.25"/>
    <row r="372" customFormat="1" x14ac:dyDescent="0.25"/>
    <row r="373" customFormat="1" x14ac:dyDescent="0.25"/>
    <row r="374" customFormat="1" x14ac:dyDescent="0.25"/>
    <row r="375" customFormat="1" x14ac:dyDescent="0.25"/>
    <row r="376" customFormat="1" x14ac:dyDescent="0.25"/>
    <row r="377" customFormat="1" x14ac:dyDescent="0.25"/>
    <row r="378" customFormat="1" x14ac:dyDescent="0.25"/>
    <row r="379" customFormat="1" x14ac:dyDescent="0.25"/>
    <row r="380" customFormat="1" x14ac:dyDescent="0.25"/>
    <row r="381" customFormat="1" x14ac:dyDescent="0.25"/>
    <row r="382" customFormat="1" x14ac:dyDescent="0.25"/>
    <row r="383" customFormat="1" x14ac:dyDescent="0.25"/>
    <row r="384" customFormat="1" x14ac:dyDescent="0.25"/>
    <row r="385" spans="5:93" customFormat="1" x14ac:dyDescent="0.25"/>
    <row r="386" spans="5:93" customFormat="1" x14ac:dyDescent="0.25"/>
    <row r="387" spans="5:93" customFormat="1" x14ac:dyDescent="0.25"/>
    <row r="388" spans="5:93" customFormat="1" x14ac:dyDescent="0.25"/>
    <row r="389" spans="5:93" customFormat="1" x14ac:dyDescent="0.25"/>
    <row r="390" spans="5:93" customFormat="1" x14ac:dyDescent="0.25"/>
    <row r="391" spans="5:93" customFormat="1" x14ac:dyDescent="0.25"/>
    <row r="392" spans="5:93" customFormat="1" x14ac:dyDescent="0.25"/>
    <row r="393" spans="5:93" customFormat="1" x14ac:dyDescent="0.25"/>
    <row r="394" spans="5:93" customFormat="1" x14ac:dyDescent="0.25"/>
    <row r="395" spans="5:93" customFormat="1" x14ac:dyDescent="0.25"/>
    <row r="396" spans="5:93" customFormat="1" x14ac:dyDescent="0.25"/>
    <row r="397" spans="5:93" customFormat="1" x14ac:dyDescent="0.25"/>
    <row r="398" spans="5:93" customFormat="1" x14ac:dyDescent="0.25"/>
    <row r="399" spans="5:93" customFormat="1" x14ac:dyDescent="0.25">
      <c r="E399" s="26" t="s">
        <v>114</v>
      </c>
      <c r="F399" s="27"/>
      <c r="G399" s="27"/>
      <c r="H399" s="27"/>
      <c r="I399" s="27"/>
      <c r="J399" s="27"/>
      <c r="K399" s="27"/>
      <c r="L399" s="27"/>
      <c r="M399" s="27"/>
      <c r="N399" s="27"/>
      <c r="O399" s="27"/>
      <c r="P399" s="27"/>
      <c r="Q399" s="27"/>
      <c r="R399" s="27"/>
      <c r="S399" s="27"/>
      <c r="T399" s="27"/>
      <c r="U399" s="27"/>
      <c r="V399" s="27"/>
      <c r="W399" s="27"/>
      <c r="X399" s="27"/>
      <c r="Y399" s="27"/>
      <c r="Z399" s="27"/>
      <c r="AA399" s="27"/>
      <c r="AB399" s="27"/>
      <c r="AC399" s="27"/>
      <c r="AD399" s="27"/>
      <c r="AE399" s="27"/>
      <c r="AF399" s="27"/>
      <c r="AG399" s="27"/>
      <c r="AH399" s="27"/>
      <c r="AI399" s="27"/>
      <c r="AJ399" s="27"/>
      <c r="AK399" s="27"/>
      <c r="AL399" s="27"/>
      <c r="AM399" s="27"/>
      <c r="AN399" s="27"/>
      <c r="AO399" s="27"/>
      <c r="AP399" s="27"/>
      <c r="AQ399" s="27"/>
      <c r="AR399" s="27"/>
      <c r="AS399" s="27"/>
      <c r="AT399" s="27"/>
      <c r="AU399" s="27"/>
      <c r="AV399" s="27"/>
      <c r="AW399" s="27"/>
      <c r="AX399" s="27"/>
      <c r="AY399" s="27"/>
      <c r="AZ399" s="27"/>
      <c r="BA399" s="27"/>
      <c r="BB399" s="27"/>
      <c r="BC399" s="27"/>
      <c r="BD399" s="27"/>
      <c r="BE399" s="27"/>
      <c r="BF399" s="27"/>
      <c r="BG399" s="27"/>
      <c r="BH399" s="27"/>
      <c r="BI399" s="27"/>
      <c r="BJ399" s="27"/>
      <c r="BK399" s="27"/>
      <c r="BL399" s="27"/>
      <c r="BM399" s="27"/>
      <c r="BN399" s="27"/>
      <c r="BO399" s="27"/>
      <c r="BP399" s="27"/>
      <c r="BQ399" s="27"/>
      <c r="BR399" s="27"/>
      <c r="BS399" s="27"/>
      <c r="BT399" s="27"/>
      <c r="BU399" s="27"/>
      <c r="BV399" s="27"/>
      <c r="BW399" s="27"/>
      <c r="BX399" s="27"/>
      <c r="BY399" s="27"/>
      <c r="BZ399" s="27"/>
      <c r="CA399" s="27"/>
      <c r="CB399" s="27"/>
      <c r="CC399" s="27"/>
      <c r="CD399" s="27"/>
      <c r="CE399" s="27"/>
      <c r="CF399" s="27"/>
      <c r="CG399" s="27"/>
      <c r="CH399" s="27"/>
      <c r="CI399" s="27"/>
      <c r="CJ399" s="27"/>
      <c r="CK399" s="27"/>
      <c r="CL399" s="27"/>
      <c r="CM399" s="27"/>
      <c r="CN399" s="27"/>
      <c r="CO399" s="27"/>
    </row>
    <row r="400" spans="5:93" customFormat="1" x14ac:dyDescent="0.25">
      <c r="E400" s="26"/>
      <c r="F400" s="27"/>
      <c r="G400" s="27"/>
      <c r="H400" s="27"/>
      <c r="I400" s="27"/>
      <c r="J400" s="27"/>
      <c r="K400" s="27"/>
      <c r="L400" s="27"/>
      <c r="M400" s="27"/>
      <c r="N400" s="27"/>
      <c r="O400" s="27"/>
      <c r="P400" s="27"/>
      <c r="Q400" s="27"/>
      <c r="R400" s="27"/>
      <c r="S400" s="27"/>
      <c r="T400" s="27"/>
      <c r="U400" s="27"/>
      <c r="V400" s="27"/>
      <c r="W400" s="27"/>
      <c r="X400" s="27"/>
      <c r="Y400" s="27"/>
      <c r="Z400" s="27"/>
      <c r="AA400" s="27"/>
      <c r="AB400" s="27"/>
      <c r="AC400" s="27"/>
      <c r="AD400" s="27"/>
      <c r="AE400" s="27"/>
      <c r="AF400" s="27"/>
      <c r="AG400" s="27"/>
      <c r="AH400" s="27"/>
      <c r="AI400" s="27"/>
      <c r="AJ400" s="27"/>
      <c r="AK400" s="27"/>
      <c r="AL400" s="27"/>
      <c r="AM400" s="27"/>
      <c r="AN400" s="27"/>
      <c r="AO400" s="27"/>
      <c r="AP400" s="27"/>
      <c r="AQ400" s="27"/>
      <c r="AR400" s="27"/>
      <c r="AS400" s="27"/>
      <c r="AT400" s="27"/>
      <c r="AU400" s="27"/>
      <c r="AV400" s="27"/>
      <c r="AW400" s="27"/>
      <c r="AX400" s="27"/>
      <c r="AY400" s="27"/>
      <c r="AZ400" s="27"/>
      <c r="BA400" s="27"/>
      <c r="BB400" s="27"/>
      <c r="BC400" s="27"/>
      <c r="BD400" s="27"/>
      <c r="BE400" s="27"/>
      <c r="BF400" s="27"/>
      <c r="BG400" s="27"/>
      <c r="BH400" s="27"/>
      <c r="BI400" s="27"/>
      <c r="BJ400" s="27"/>
      <c r="BK400" s="27"/>
      <c r="BL400" s="27"/>
      <c r="BM400" s="27"/>
      <c r="BN400" s="27"/>
      <c r="BO400" s="27"/>
      <c r="BP400" s="27"/>
      <c r="BQ400" s="27"/>
      <c r="BR400" s="27"/>
      <c r="BS400" s="27"/>
      <c r="BT400" s="27"/>
      <c r="BU400" s="27"/>
      <c r="BV400" s="27"/>
      <c r="BW400" s="27"/>
      <c r="BX400" s="27"/>
      <c r="BY400" s="27"/>
      <c r="BZ400" s="27"/>
      <c r="CA400" s="27"/>
      <c r="CB400" s="27"/>
      <c r="CC400" s="27"/>
      <c r="CD400" s="27"/>
      <c r="CE400" s="27"/>
      <c r="CF400" s="27"/>
      <c r="CG400" s="27"/>
      <c r="CH400" s="27"/>
      <c r="CI400" s="27"/>
      <c r="CJ400" s="27"/>
      <c r="CK400" s="27"/>
      <c r="CL400" s="27"/>
      <c r="CM400" s="27"/>
      <c r="CN400" s="27"/>
      <c r="CO400" s="27"/>
    </row>
    <row r="401" spans="5:93" customFormat="1" x14ac:dyDescent="0.25">
      <c r="E401" s="26" t="s">
        <v>115</v>
      </c>
      <c r="F401" s="27"/>
      <c r="G401" s="27"/>
      <c r="H401" s="27"/>
      <c r="I401" s="27"/>
      <c r="J401" s="27"/>
      <c r="K401" s="27"/>
      <c r="L401" s="27"/>
      <c r="M401" s="27"/>
      <c r="N401" s="27"/>
      <c r="O401" s="27"/>
      <c r="P401" s="27"/>
      <c r="Q401" s="27"/>
      <c r="R401" s="27"/>
      <c r="S401" s="27"/>
      <c r="T401" s="27"/>
      <c r="U401" s="27"/>
      <c r="V401" s="27"/>
      <c r="W401" s="27"/>
      <c r="X401" s="27"/>
      <c r="Y401" s="27"/>
      <c r="Z401" s="27"/>
      <c r="AA401" s="27"/>
      <c r="AB401" s="27"/>
      <c r="AC401" s="27"/>
      <c r="AD401" s="27"/>
      <c r="AE401" s="27"/>
      <c r="AF401" s="27"/>
      <c r="AG401" s="27"/>
      <c r="AH401" s="27"/>
      <c r="AI401" s="27"/>
      <c r="AJ401" s="27"/>
      <c r="AK401" s="27"/>
      <c r="AL401" s="27"/>
      <c r="AM401" s="27"/>
      <c r="AN401" s="27"/>
      <c r="AO401" s="27"/>
      <c r="AP401" s="27"/>
      <c r="AQ401" s="27"/>
      <c r="AR401" s="27"/>
      <c r="AS401" s="27"/>
      <c r="AT401" s="27"/>
      <c r="AU401" s="27"/>
      <c r="AV401" s="27"/>
      <c r="AW401" s="27"/>
      <c r="AX401" s="27"/>
      <c r="AY401" s="27"/>
      <c r="AZ401" s="27"/>
      <c r="BA401" s="27"/>
      <c r="BB401" s="27"/>
      <c r="BC401" s="27"/>
      <c r="BD401" s="27"/>
      <c r="BE401" s="27"/>
      <c r="BF401" s="27"/>
      <c r="BG401" s="27"/>
      <c r="BH401" s="27"/>
      <c r="BI401" s="27"/>
      <c r="BJ401" s="27"/>
      <c r="BK401" s="27"/>
      <c r="BL401" s="27"/>
      <c r="BM401" s="27"/>
      <c r="BN401" s="27"/>
      <c r="BO401" s="27"/>
      <c r="BP401" s="27"/>
      <c r="BQ401" s="27"/>
      <c r="BR401" s="27"/>
      <c r="BS401" s="27"/>
      <c r="BT401" s="27"/>
      <c r="BU401" s="27"/>
      <c r="BV401" s="27"/>
      <c r="BW401" s="27"/>
      <c r="BX401" s="27"/>
      <c r="BY401" s="27"/>
      <c r="BZ401" s="27"/>
      <c r="CA401" s="27"/>
      <c r="CB401" s="27"/>
      <c r="CC401" s="27"/>
      <c r="CD401" s="27"/>
      <c r="CE401" s="27"/>
      <c r="CF401" s="27"/>
      <c r="CG401" s="27"/>
      <c r="CH401" s="27"/>
      <c r="CI401" s="27"/>
      <c r="CJ401" s="27"/>
      <c r="CK401" s="27"/>
      <c r="CL401" s="27"/>
      <c r="CM401" s="27"/>
      <c r="CN401" s="27"/>
      <c r="CO401" s="27"/>
    </row>
    <row r="402" spans="5:93" customFormat="1" x14ac:dyDescent="0.25">
      <c r="E402" s="26"/>
      <c r="F402" s="27"/>
      <c r="G402" s="27"/>
      <c r="H402" s="27"/>
      <c r="I402" s="27"/>
      <c r="J402" s="27"/>
      <c r="K402" s="27"/>
      <c r="L402" s="27"/>
      <c r="M402" s="27"/>
      <c r="N402" s="27"/>
      <c r="O402" s="27"/>
      <c r="P402" s="27"/>
      <c r="Q402" s="27"/>
      <c r="R402" s="27"/>
      <c r="S402" s="27"/>
      <c r="T402" s="27"/>
      <c r="U402" s="27"/>
      <c r="V402" s="27"/>
      <c r="W402" s="27"/>
      <c r="X402" s="27"/>
      <c r="Y402" s="27"/>
      <c r="Z402" s="27"/>
      <c r="AA402" s="27"/>
      <c r="AB402" s="27"/>
      <c r="AC402" s="27"/>
      <c r="AD402" s="27"/>
      <c r="AE402" s="27"/>
      <c r="AF402" s="27"/>
      <c r="AG402" s="27"/>
      <c r="AH402" s="27"/>
      <c r="AI402" s="27"/>
      <c r="AJ402" s="27"/>
      <c r="AK402" s="27"/>
      <c r="AL402" s="27"/>
      <c r="AM402" s="27"/>
      <c r="AN402" s="27"/>
      <c r="AO402" s="27"/>
      <c r="AP402" s="27"/>
      <c r="AQ402" s="27"/>
      <c r="AR402" s="27"/>
      <c r="AS402" s="27"/>
      <c r="AT402" s="27"/>
      <c r="AU402" s="27"/>
      <c r="AV402" s="27"/>
      <c r="AW402" s="27"/>
      <c r="AX402" s="27"/>
      <c r="AY402" s="27"/>
      <c r="AZ402" s="27"/>
      <c r="BA402" s="27"/>
      <c r="BB402" s="27"/>
      <c r="BC402" s="27"/>
      <c r="BD402" s="27"/>
      <c r="BE402" s="27"/>
      <c r="BF402" s="27"/>
      <c r="BG402" s="27"/>
      <c r="BH402" s="27"/>
      <c r="BI402" s="27"/>
      <c r="BJ402" s="27"/>
      <c r="BK402" s="27"/>
      <c r="BL402" s="27"/>
      <c r="BM402" s="27"/>
      <c r="BN402" s="27"/>
      <c r="BO402" s="27"/>
      <c r="BP402" s="27"/>
      <c r="BQ402" s="27"/>
      <c r="BR402" s="27"/>
      <c r="BS402" s="27"/>
      <c r="BT402" s="27"/>
      <c r="BU402" s="27"/>
      <c r="BV402" s="27"/>
      <c r="BW402" s="27"/>
      <c r="BX402" s="27"/>
      <c r="BY402" s="27"/>
      <c r="BZ402" s="27"/>
      <c r="CA402" s="27"/>
      <c r="CB402" s="27"/>
      <c r="CC402" s="27"/>
      <c r="CD402" s="27"/>
      <c r="CE402" s="27"/>
      <c r="CF402" s="27"/>
      <c r="CG402" s="27"/>
      <c r="CH402" s="27"/>
      <c r="CI402" s="27"/>
      <c r="CJ402" s="27"/>
      <c r="CK402" s="27"/>
      <c r="CL402" s="27"/>
      <c r="CM402" s="27"/>
      <c r="CN402" s="27"/>
      <c r="CO402" s="27"/>
    </row>
    <row r="403" spans="5:93" customFormat="1" x14ac:dyDescent="0.25">
      <c r="E403" s="26" t="s">
        <v>485</v>
      </c>
      <c r="F403" s="27"/>
      <c r="G403" s="27"/>
      <c r="H403" s="27"/>
      <c r="I403" s="27"/>
      <c r="J403" s="27"/>
      <c r="K403" s="27"/>
      <c r="L403" s="27"/>
      <c r="M403" s="27"/>
      <c r="N403" s="27"/>
      <c r="O403" s="27"/>
      <c r="P403" s="27"/>
      <c r="Q403" s="27"/>
      <c r="R403" s="27"/>
      <c r="S403" s="27"/>
      <c r="T403" s="27"/>
      <c r="U403" s="27"/>
      <c r="V403" s="27"/>
      <c r="W403" s="27"/>
      <c r="X403" s="27"/>
      <c r="Y403" s="27"/>
      <c r="Z403" s="27"/>
      <c r="AA403" s="27"/>
      <c r="AB403" s="27"/>
      <c r="AC403" s="27"/>
      <c r="AD403" s="27"/>
      <c r="AE403" s="27"/>
      <c r="AF403" s="27"/>
      <c r="AG403" s="27"/>
      <c r="AH403" s="27"/>
      <c r="AI403" s="27"/>
      <c r="AJ403" s="27"/>
      <c r="AK403" s="27"/>
      <c r="AL403" s="27"/>
      <c r="AM403" s="27"/>
      <c r="AN403" s="27"/>
      <c r="AO403" s="27"/>
      <c r="AP403" s="27"/>
      <c r="AQ403" s="27"/>
      <c r="AR403" s="27"/>
      <c r="AS403" s="27"/>
      <c r="AT403" s="27"/>
      <c r="AU403" s="27"/>
      <c r="AV403" s="27"/>
      <c r="AW403" s="27"/>
      <c r="AX403" s="27"/>
      <c r="AY403" s="27"/>
      <c r="AZ403" s="27"/>
      <c r="BA403" s="27"/>
      <c r="BB403" s="27"/>
      <c r="BC403" s="27"/>
      <c r="BD403" s="27"/>
      <c r="BE403" s="27"/>
      <c r="BF403" s="27"/>
      <c r="BG403" s="27"/>
      <c r="BH403" s="27"/>
      <c r="BI403" s="27"/>
      <c r="BJ403" s="27"/>
      <c r="BK403" s="27"/>
      <c r="BL403" s="27"/>
      <c r="BM403" s="27"/>
      <c r="BN403" s="27"/>
      <c r="BO403" s="27"/>
      <c r="BP403" s="27"/>
      <c r="BQ403" s="27"/>
      <c r="BR403" s="27"/>
      <c r="BS403" s="27"/>
      <c r="BT403" s="27"/>
      <c r="BU403" s="27"/>
      <c r="BV403" s="27"/>
      <c r="BW403" s="27"/>
      <c r="BX403" s="27"/>
      <c r="BY403" s="27"/>
      <c r="BZ403" s="27"/>
      <c r="CA403" s="27"/>
      <c r="CB403" s="27"/>
      <c r="CC403" s="27"/>
      <c r="CD403" s="27"/>
      <c r="CE403" s="27"/>
      <c r="CF403" s="27"/>
      <c r="CG403" s="27"/>
      <c r="CH403" s="27"/>
      <c r="CI403" s="27"/>
      <c r="CJ403" s="27"/>
      <c r="CK403" s="27"/>
      <c r="CL403" s="27"/>
      <c r="CM403" s="27"/>
      <c r="CN403" s="27"/>
      <c r="CO403" s="27"/>
    </row>
    <row r="404" spans="5:93" customFormat="1" x14ac:dyDescent="0.25">
      <c r="E404" s="26" t="s">
        <v>479</v>
      </c>
      <c r="F404" s="27"/>
      <c r="G404" s="27"/>
      <c r="H404" s="27"/>
      <c r="I404" s="27"/>
      <c r="J404" s="27"/>
      <c r="K404" s="27"/>
      <c r="L404" s="27"/>
      <c r="M404" s="27"/>
      <c r="N404" s="27"/>
      <c r="O404" s="27"/>
      <c r="P404" s="27"/>
      <c r="Q404" s="27"/>
      <c r="R404" s="27"/>
      <c r="S404" s="27"/>
      <c r="T404" s="27"/>
      <c r="U404" s="27"/>
      <c r="V404" s="27"/>
      <c r="W404" s="27"/>
      <c r="X404" s="27"/>
      <c r="Y404" s="27"/>
      <c r="Z404" s="27"/>
      <c r="AA404" s="27"/>
      <c r="AB404" s="27"/>
      <c r="AC404" s="27"/>
      <c r="AD404" s="27"/>
      <c r="AE404" s="27"/>
      <c r="AF404" s="27"/>
      <c r="AG404" s="27"/>
      <c r="AH404" s="27"/>
      <c r="AI404" s="27"/>
      <c r="AJ404" s="27"/>
      <c r="AK404" s="27"/>
      <c r="AL404" s="27"/>
      <c r="AM404" s="27"/>
      <c r="AN404" s="27"/>
      <c r="AO404" s="27"/>
      <c r="AP404" s="27"/>
      <c r="AQ404" s="27"/>
      <c r="AR404" s="27"/>
      <c r="AS404" s="27"/>
      <c r="AT404" s="27"/>
      <c r="AU404" s="27"/>
      <c r="AV404" s="27"/>
      <c r="AW404" s="27"/>
      <c r="AX404" s="27"/>
      <c r="AY404" s="27"/>
      <c r="AZ404" s="27"/>
      <c r="BA404" s="27"/>
      <c r="BB404" s="27"/>
      <c r="BC404" s="27"/>
      <c r="BD404" s="27"/>
      <c r="BE404" s="27"/>
      <c r="BF404" s="27"/>
      <c r="BG404" s="27"/>
      <c r="BH404" s="27"/>
      <c r="BI404" s="27"/>
      <c r="BJ404" s="27"/>
      <c r="BK404" s="27"/>
      <c r="BL404" s="27"/>
      <c r="BM404" s="27"/>
      <c r="BN404" s="27"/>
      <c r="BO404" s="27"/>
      <c r="BP404" s="27"/>
      <c r="BQ404" s="27"/>
      <c r="BR404" s="27"/>
      <c r="BS404" s="27"/>
      <c r="BT404" s="27"/>
      <c r="BU404" s="27"/>
      <c r="BV404" s="27"/>
      <c r="BW404" s="27"/>
      <c r="BX404" s="27"/>
      <c r="BY404" s="27"/>
      <c r="BZ404" s="27"/>
      <c r="CA404" s="27"/>
      <c r="CB404" s="27"/>
      <c r="CC404" s="27"/>
      <c r="CD404" s="27"/>
      <c r="CE404" s="27"/>
      <c r="CF404" s="27"/>
      <c r="CG404" s="27"/>
      <c r="CH404" s="27"/>
      <c r="CI404" s="27"/>
      <c r="CJ404" s="27"/>
      <c r="CK404" s="27"/>
      <c r="CL404" s="27"/>
      <c r="CM404" s="27"/>
      <c r="CN404" s="27"/>
      <c r="CO404" s="27"/>
    </row>
    <row r="405" spans="5:93" customFormat="1" x14ac:dyDescent="0.25">
      <c r="E405" s="26" t="s">
        <v>480</v>
      </c>
      <c r="F405" s="27"/>
      <c r="G405" s="27"/>
      <c r="H405" s="27"/>
      <c r="I405" s="27"/>
      <c r="J405" s="27"/>
      <c r="K405" s="27"/>
      <c r="L405" s="27"/>
      <c r="M405" s="27"/>
      <c r="N405" s="27"/>
      <c r="O405" s="27"/>
      <c r="P405" s="27"/>
      <c r="Q405" s="27"/>
      <c r="R405" s="27"/>
      <c r="S405" s="27"/>
      <c r="T405" s="27"/>
      <c r="U405" s="27"/>
      <c r="V405" s="27"/>
      <c r="W405" s="27"/>
      <c r="X405" s="27"/>
      <c r="Y405" s="27"/>
      <c r="Z405" s="27"/>
      <c r="AA405" s="27"/>
      <c r="AB405" s="27"/>
      <c r="AC405" s="27"/>
      <c r="AD405" s="27"/>
      <c r="AE405" s="27"/>
      <c r="AF405" s="27"/>
      <c r="AG405" s="27"/>
      <c r="AH405" s="27"/>
      <c r="AI405" s="27"/>
      <c r="AJ405" s="27"/>
      <c r="AK405" s="27"/>
      <c r="AL405" s="27"/>
      <c r="AM405" s="27"/>
      <c r="AN405" s="27"/>
      <c r="AO405" s="27"/>
      <c r="AP405" s="27"/>
      <c r="AQ405" s="27"/>
      <c r="AR405" s="27"/>
      <c r="AS405" s="27"/>
      <c r="AT405" s="27"/>
      <c r="AU405" s="27"/>
      <c r="AV405" s="27"/>
      <c r="AW405" s="27"/>
      <c r="AX405" s="27"/>
      <c r="AY405" s="27"/>
      <c r="AZ405" s="27"/>
      <c r="BA405" s="27"/>
      <c r="BB405" s="27"/>
      <c r="BC405" s="27"/>
      <c r="BD405" s="27"/>
      <c r="BE405" s="27"/>
      <c r="BF405" s="27"/>
      <c r="BG405" s="27"/>
      <c r="BH405" s="27"/>
      <c r="BI405" s="27"/>
      <c r="BJ405" s="27"/>
      <c r="BK405" s="27"/>
      <c r="BL405" s="27"/>
      <c r="BM405" s="27"/>
      <c r="BN405" s="27"/>
      <c r="BO405" s="27"/>
      <c r="BP405" s="27"/>
      <c r="BQ405" s="27"/>
      <c r="BR405" s="27"/>
      <c r="BS405" s="27"/>
      <c r="BT405" s="27"/>
      <c r="BU405" s="27"/>
      <c r="BV405" s="27"/>
      <c r="BW405" s="27"/>
      <c r="BX405" s="27"/>
      <c r="BY405" s="27"/>
      <c r="BZ405" s="27"/>
      <c r="CA405" s="27"/>
      <c r="CB405" s="27"/>
      <c r="CC405" s="27"/>
      <c r="CD405" s="27"/>
      <c r="CE405" s="27"/>
      <c r="CF405" s="27"/>
      <c r="CG405" s="27"/>
      <c r="CH405" s="27"/>
      <c r="CI405" s="27"/>
      <c r="CJ405" s="27"/>
      <c r="CK405" s="27"/>
      <c r="CL405" s="27"/>
      <c r="CM405" s="27"/>
      <c r="CN405" s="27"/>
      <c r="CO405" s="27"/>
    </row>
    <row r="406" spans="5:93" customFormat="1" x14ac:dyDescent="0.25">
      <c r="E406" s="26" t="s">
        <v>481</v>
      </c>
      <c r="F406" s="27"/>
      <c r="G406" s="27"/>
      <c r="H406" s="27"/>
      <c r="I406" s="27"/>
      <c r="J406" s="27"/>
      <c r="K406" s="27"/>
      <c r="L406" s="27"/>
      <c r="M406" s="27"/>
      <c r="N406" s="27"/>
      <c r="O406" s="27"/>
      <c r="P406" s="27"/>
      <c r="Q406" s="27"/>
      <c r="R406" s="27"/>
      <c r="S406" s="27"/>
      <c r="T406" s="27"/>
      <c r="U406" s="27"/>
      <c r="V406" s="27"/>
      <c r="W406" s="27"/>
      <c r="X406" s="27"/>
      <c r="Y406" s="27"/>
      <c r="Z406" s="27"/>
      <c r="AA406" s="27"/>
      <c r="AB406" s="27"/>
      <c r="AC406" s="27"/>
      <c r="AD406" s="27"/>
      <c r="AE406" s="27"/>
      <c r="AF406" s="27"/>
      <c r="AG406" s="27"/>
      <c r="AH406" s="27"/>
      <c r="AI406" s="27"/>
      <c r="AJ406" s="27"/>
      <c r="AK406" s="27"/>
      <c r="AL406" s="27"/>
      <c r="AM406" s="27"/>
      <c r="AN406" s="27"/>
      <c r="AO406" s="27"/>
      <c r="AP406" s="27"/>
      <c r="AQ406" s="27"/>
      <c r="AR406" s="27"/>
      <c r="AS406" s="27"/>
      <c r="AT406" s="27"/>
      <c r="AU406" s="27"/>
      <c r="AV406" s="27"/>
      <c r="AW406" s="27"/>
      <c r="AX406" s="27"/>
      <c r="AY406" s="27"/>
      <c r="AZ406" s="27"/>
      <c r="BA406" s="27"/>
      <c r="BB406" s="27"/>
      <c r="BC406" s="27"/>
      <c r="BD406" s="27"/>
      <c r="BE406" s="27"/>
      <c r="BF406" s="27"/>
      <c r="BG406" s="27"/>
      <c r="BH406" s="27"/>
      <c r="BI406" s="27"/>
      <c r="BJ406" s="27"/>
      <c r="BK406" s="27"/>
      <c r="BL406" s="27"/>
      <c r="BM406" s="27"/>
      <c r="BN406" s="27"/>
      <c r="BO406" s="27"/>
      <c r="BP406" s="27"/>
      <c r="BQ406" s="27"/>
      <c r="BR406" s="27"/>
      <c r="BS406" s="27"/>
      <c r="BT406" s="27"/>
      <c r="BU406" s="27"/>
      <c r="BV406" s="27"/>
      <c r="BW406" s="27"/>
      <c r="BX406" s="27"/>
      <c r="BY406" s="27"/>
      <c r="BZ406" s="27"/>
      <c r="CA406" s="27"/>
      <c r="CB406" s="27"/>
      <c r="CC406" s="27"/>
      <c r="CD406" s="27"/>
      <c r="CE406" s="27"/>
      <c r="CF406" s="27"/>
      <c r="CG406" s="27"/>
      <c r="CH406" s="27"/>
      <c r="CI406" s="27"/>
      <c r="CJ406" s="27"/>
      <c r="CK406" s="27"/>
      <c r="CL406" s="27"/>
      <c r="CM406" s="27"/>
      <c r="CN406" s="27"/>
      <c r="CO406" s="27"/>
    </row>
    <row r="407" spans="5:93" customFormat="1" x14ac:dyDescent="0.25">
      <c r="E407" s="26" t="s">
        <v>482</v>
      </c>
      <c r="F407" s="27"/>
      <c r="G407" s="27"/>
      <c r="H407" s="27"/>
      <c r="I407" s="27"/>
      <c r="J407" s="27"/>
      <c r="K407" s="27"/>
      <c r="L407" s="27"/>
      <c r="M407" s="27"/>
      <c r="N407" s="27"/>
      <c r="O407" s="27"/>
      <c r="P407" s="27"/>
      <c r="Q407" s="27"/>
      <c r="R407" s="27"/>
      <c r="S407" s="27"/>
      <c r="T407" s="27"/>
      <c r="U407" s="27"/>
      <c r="V407" s="27"/>
      <c r="W407" s="27"/>
      <c r="X407" s="27"/>
      <c r="Y407" s="27"/>
      <c r="Z407" s="27"/>
      <c r="AA407" s="27"/>
      <c r="AB407" s="27"/>
      <c r="AC407" s="27"/>
      <c r="AD407" s="27"/>
      <c r="AE407" s="27"/>
      <c r="AF407" s="27"/>
      <c r="AG407" s="27"/>
      <c r="AH407" s="27"/>
      <c r="AI407" s="27"/>
      <c r="AJ407" s="27"/>
      <c r="AK407" s="27"/>
      <c r="AL407" s="27"/>
      <c r="AM407" s="27"/>
      <c r="AN407" s="27"/>
      <c r="AO407" s="27"/>
      <c r="AP407" s="27"/>
      <c r="AQ407" s="27"/>
      <c r="AR407" s="27"/>
      <c r="AS407" s="27"/>
      <c r="AT407" s="27"/>
      <c r="AU407" s="27"/>
      <c r="AV407" s="27"/>
      <c r="AW407" s="27"/>
      <c r="AX407" s="27"/>
      <c r="AY407" s="27"/>
      <c r="AZ407" s="27"/>
      <c r="BA407" s="27"/>
      <c r="BB407" s="27"/>
      <c r="BC407" s="27"/>
      <c r="BD407" s="27"/>
      <c r="BE407" s="27"/>
      <c r="BF407" s="27"/>
      <c r="BG407" s="27"/>
      <c r="BH407" s="27"/>
      <c r="BI407" s="27"/>
      <c r="BJ407" s="27"/>
      <c r="BK407" s="27"/>
      <c r="BL407" s="27"/>
      <c r="BM407" s="27"/>
      <c r="BN407" s="27"/>
      <c r="BO407" s="27"/>
      <c r="BP407" s="27"/>
      <c r="BQ407" s="27"/>
      <c r="BR407" s="27"/>
      <c r="BS407" s="27"/>
      <c r="BT407" s="27"/>
      <c r="BU407" s="27"/>
      <c r="BV407" s="27"/>
      <c r="BW407" s="27"/>
      <c r="BX407" s="27"/>
      <c r="BY407" s="27"/>
      <c r="BZ407" s="27"/>
      <c r="CA407" s="27"/>
      <c r="CB407" s="27"/>
      <c r="CC407" s="27"/>
      <c r="CD407" s="27"/>
      <c r="CE407" s="27"/>
      <c r="CF407" s="27"/>
      <c r="CG407" s="27"/>
      <c r="CH407" s="27"/>
      <c r="CI407" s="27"/>
      <c r="CJ407" s="27"/>
      <c r="CK407" s="27"/>
      <c r="CL407" s="27"/>
      <c r="CM407" s="27"/>
      <c r="CN407" s="27"/>
      <c r="CO407" s="27"/>
    </row>
    <row r="408" spans="5:93" customFormat="1" x14ac:dyDescent="0.25">
      <c r="E408" s="26" t="s">
        <v>483</v>
      </c>
      <c r="F408" s="27"/>
      <c r="G408" s="27"/>
      <c r="H408" s="27"/>
      <c r="I408" s="27"/>
      <c r="J408" s="27"/>
      <c r="K408" s="27"/>
      <c r="L408" s="27"/>
      <c r="M408" s="27"/>
      <c r="N408" s="27"/>
      <c r="O408" s="27"/>
      <c r="P408" s="27"/>
      <c r="Q408" s="27"/>
      <c r="R408" s="27"/>
      <c r="S408" s="27"/>
      <c r="T408" s="27"/>
      <c r="U408" s="27"/>
      <c r="V408" s="27"/>
      <c r="W408" s="27"/>
      <c r="X408" s="27"/>
      <c r="Y408" s="27"/>
      <c r="Z408" s="27"/>
      <c r="AA408" s="27"/>
      <c r="AB408" s="27"/>
      <c r="AC408" s="27"/>
      <c r="AD408" s="27"/>
      <c r="AE408" s="27"/>
      <c r="AF408" s="27"/>
      <c r="AG408" s="27"/>
      <c r="AH408" s="27"/>
      <c r="AI408" s="27"/>
      <c r="AJ408" s="27"/>
      <c r="AK408" s="27"/>
      <c r="AL408" s="27"/>
      <c r="AM408" s="27"/>
      <c r="AN408" s="27"/>
      <c r="AO408" s="27"/>
      <c r="AP408" s="27"/>
      <c r="AQ408" s="27"/>
      <c r="AR408" s="27"/>
      <c r="AS408" s="27"/>
      <c r="AT408" s="27"/>
      <c r="AU408" s="27"/>
      <c r="AV408" s="27"/>
      <c r="AW408" s="27"/>
      <c r="AX408" s="27"/>
      <c r="AY408" s="27"/>
      <c r="AZ408" s="27"/>
      <c r="BA408" s="27"/>
      <c r="BB408" s="27"/>
      <c r="BC408" s="27"/>
      <c r="BD408" s="27"/>
      <c r="BE408" s="27"/>
      <c r="BF408" s="27"/>
      <c r="BG408" s="27"/>
      <c r="BH408" s="27"/>
      <c r="BI408" s="27"/>
      <c r="BJ408" s="27"/>
      <c r="BK408" s="27"/>
      <c r="BL408" s="27"/>
      <c r="BM408" s="27"/>
      <c r="BN408" s="27"/>
      <c r="BO408" s="27"/>
      <c r="BP408" s="27"/>
      <c r="BQ408" s="27"/>
      <c r="BR408" s="27"/>
      <c r="BS408" s="27"/>
      <c r="BT408" s="27"/>
      <c r="BU408" s="27"/>
      <c r="BV408" s="27"/>
      <c r="BW408" s="27"/>
      <c r="BX408" s="27"/>
      <c r="BY408" s="27"/>
      <c r="BZ408" s="27"/>
      <c r="CA408" s="27"/>
      <c r="CB408" s="27"/>
      <c r="CC408" s="27"/>
      <c r="CD408" s="27"/>
      <c r="CE408" s="27"/>
      <c r="CF408" s="27"/>
      <c r="CG408" s="27"/>
      <c r="CH408" s="27"/>
      <c r="CI408" s="27"/>
      <c r="CJ408" s="27"/>
      <c r="CK408" s="27"/>
      <c r="CL408" s="27"/>
      <c r="CM408" s="27"/>
      <c r="CN408" s="27"/>
      <c r="CO408" s="27"/>
    </row>
    <row r="409" spans="5:93" customFormat="1" x14ac:dyDescent="0.25">
      <c r="E409" s="26" t="s">
        <v>484</v>
      </c>
      <c r="F409" s="27"/>
      <c r="G409" s="27"/>
      <c r="H409" s="27"/>
      <c r="I409" s="27"/>
      <c r="J409" s="27"/>
      <c r="K409" s="27"/>
      <c r="L409" s="27"/>
      <c r="M409" s="27"/>
      <c r="N409" s="27"/>
      <c r="O409" s="27"/>
      <c r="P409" s="27"/>
      <c r="Q409" s="27"/>
      <c r="R409" s="27"/>
      <c r="S409" s="27"/>
      <c r="T409" s="27"/>
      <c r="U409" s="27"/>
      <c r="V409" s="27"/>
      <c r="W409" s="27"/>
      <c r="X409" s="27"/>
      <c r="Y409" s="27"/>
      <c r="Z409" s="27"/>
      <c r="AA409" s="27"/>
      <c r="AB409" s="27"/>
      <c r="AC409" s="27"/>
      <c r="AD409" s="27"/>
      <c r="AE409" s="27"/>
      <c r="AF409" s="27"/>
      <c r="AG409" s="27"/>
      <c r="AH409" s="27"/>
      <c r="AI409" s="27"/>
      <c r="AJ409" s="27"/>
      <c r="AK409" s="27"/>
      <c r="AL409" s="27"/>
      <c r="AM409" s="27"/>
      <c r="AN409" s="27"/>
      <c r="AO409" s="27"/>
      <c r="AP409" s="27"/>
      <c r="AQ409" s="27"/>
      <c r="AR409" s="27"/>
      <c r="AS409" s="27"/>
      <c r="AT409" s="27"/>
      <c r="AU409" s="27"/>
      <c r="AV409" s="27"/>
      <c r="AW409" s="27"/>
      <c r="AX409" s="27"/>
      <c r="AY409" s="27"/>
      <c r="AZ409" s="27"/>
      <c r="BA409" s="27"/>
      <c r="BB409" s="27"/>
      <c r="BC409" s="27"/>
      <c r="BD409" s="27"/>
      <c r="BE409" s="27"/>
      <c r="BF409" s="27"/>
      <c r="BG409" s="27"/>
      <c r="BH409" s="27"/>
      <c r="BI409" s="27"/>
      <c r="BJ409" s="27"/>
      <c r="BK409" s="27"/>
      <c r="BL409" s="27"/>
      <c r="BM409" s="27"/>
      <c r="BN409" s="27"/>
      <c r="BO409" s="27"/>
      <c r="BP409" s="27"/>
      <c r="BQ409" s="27"/>
      <c r="BR409" s="27"/>
      <c r="BS409" s="27"/>
      <c r="BT409" s="27"/>
      <c r="BU409" s="27"/>
      <c r="BV409" s="27"/>
      <c r="BW409" s="27"/>
      <c r="BX409" s="27"/>
      <c r="BY409" s="27"/>
      <c r="BZ409" s="27"/>
      <c r="CA409" s="27"/>
      <c r="CB409" s="27"/>
      <c r="CC409" s="27"/>
      <c r="CD409" s="27"/>
      <c r="CE409" s="27"/>
      <c r="CF409" s="27"/>
      <c r="CG409" s="27"/>
      <c r="CH409" s="27"/>
      <c r="CI409" s="27"/>
      <c r="CJ409" s="27"/>
      <c r="CK409" s="27"/>
      <c r="CL409" s="27"/>
      <c r="CM409" s="27"/>
      <c r="CN409" s="27"/>
      <c r="CO409" s="27"/>
    </row>
    <row r="410" spans="5:93" customFormat="1" x14ac:dyDescent="0.25">
      <c r="E410" s="26"/>
      <c r="F410" s="27"/>
      <c r="G410" s="27"/>
      <c r="H410" s="27"/>
      <c r="I410" s="27"/>
      <c r="J410" s="27"/>
      <c r="K410" s="27"/>
      <c r="L410" s="27"/>
      <c r="M410" s="27"/>
      <c r="N410" s="27"/>
      <c r="O410" s="27"/>
      <c r="P410" s="27"/>
      <c r="Q410" s="27"/>
      <c r="R410" s="27"/>
      <c r="S410" s="27"/>
      <c r="T410" s="27"/>
      <c r="U410" s="27"/>
      <c r="V410" s="27"/>
      <c r="W410" s="27"/>
      <c r="X410" s="27"/>
      <c r="Y410" s="27"/>
      <c r="Z410" s="27"/>
      <c r="AA410" s="27"/>
      <c r="AB410" s="27"/>
      <c r="AC410" s="27"/>
      <c r="AD410" s="27"/>
      <c r="AE410" s="27"/>
      <c r="AF410" s="27"/>
      <c r="AG410" s="27"/>
      <c r="AH410" s="27"/>
      <c r="AI410" s="27"/>
      <c r="AJ410" s="27"/>
      <c r="AK410" s="27"/>
      <c r="AL410" s="27"/>
      <c r="AM410" s="27"/>
      <c r="AN410" s="27"/>
      <c r="AO410" s="27"/>
      <c r="AP410" s="27"/>
      <c r="AQ410" s="27"/>
      <c r="AR410" s="27"/>
      <c r="AS410" s="27"/>
      <c r="AT410" s="27"/>
      <c r="AU410" s="27"/>
      <c r="AV410" s="27"/>
      <c r="AW410" s="27"/>
      <c r="AX410" s="27"/>
      <c r="AY410" s="27"/>
      <c r="AZ410" s="27"/>
      <c r="BA410" s="27"/>
      <c r="BB410" s="27"/>
      <c r="BC410" s="27"/>
      <c r="BD410" s="27"/>
      <c r="BE410" s="27"/>
      <c r="BF410" s="27"/>
      <c r="BG410" s="27"/>
      <c r="BH410" s="27"/>
      <c r="BI410" s="27"/>
      <c r="BJ410" s="27"/>
      <c r="BK410" s="27"/>
      <c r="BL410" s="27"/>
      <c r="BM410" s="27"/>
      <c r="BN410" s="27"/>
      <c r="BO410" s="27"/>
      <c r="BP410" s="27"/>
      <c r="BQ410" s="27"/>
      <c r="BR410" s="27"/>
      <c r="BS410" s="27"/>
      <c r="BT410" s="27"/>
      <c r="BU410" s="27"/>
      <c r="BV410" s="27"/>
      <c r="BW410" s="27"/>
      <c r="BX410" s="27"/>
      <c r="BY410" s="27"/>
      <c r="BZ410" s="27"/>
      <c r="CA410" s="27"/>
      <c r="CB410" s="27"/>
      <c r="CC410" s="27"/>
      <c r="CD410" s="27"/>
      <c r="CE410" s="27"/>
      <c r="CF410" s="27"/>
      <c r="CG410" s="27"/>
      <c r="CH410" s="27"/>
      <c r="CI410" s="27"/>
      <c r="CJ410" s="27"/>
      <c r="CK410" s="27"/>
      <c r="CL410" s="27"/>
      <c r="CM410" s="27"/>
      <c r="CN410" s="27"/>
      <c r="CO410" s="27"/>
    </row>
    <row r="411" spans="5:93" customFormat="1" x14ac:dyDescent="0.25">
      <c r="E411" s="26" t="s">
        <v>116</v>
      </c>
      <c r="F411" s="27"/>
      <c r="G411" s="27"/>
      <c r="H411" s="27"/>
      <c r="I411" s="27"/>
      <c r="J411" s="27"/>
      <c r="K411" s="27"/>
      <c r="L411" s="27"/>
      <c r="M411" s="27"/>
      <c r="N411" s="27"/>
      <c r="O411" s="27"/>
      <c r="P411" s="27"/>
      <c r="Q411" s="27"/>
      <c r="R411" s="27"/>
      <c r="S411" s="27"/>
      <c r="T411" s="27"/>
      <c r="U411" s="27"/>
      <c r="V411" s="27"/>
      <c r="W411" s="27"/>
      <c r="X411" s="27"/>
      <c r="Y411" s="27"/>
      <c r="Z411" s="27"/>
      <c r="AA411" s="27"/>
      <c r="AB411" s="27"/>
      <c r="AC411" s="27"/>
      <c r="AD411" s="27"/>
      <c r="AE411" s="27"/>
      <c r="AF411" s="27"/>
      <c r="AG411" s="27"/>
      <c r="AH411" s="27"/>
      <c r="AI411" s="27"/>
      <c r="AJ411" s="27"/>
      <c r="AK411" s="27"/>
      <c r="AL411" s="27"/>
      <c r="AM411" s="27"/>
      <c r="AN411" s="27"/>
      <c r="AO411" s="27"/>
      <c r="AP411" s="27"/>
      <c r="AQ411" s="27"/>
      <c r="AR411" s="27"/>
      <c r="AS411" s="27"/>
      <c r="AT411" s="27"/>
      <c r="AU411" s="27"/>
      <c r="AV411" s="27"/>
      <c r="AW411" s="27"/>
      <c r="AX411" s="27"/>
      <c r="AY411" s="27"/>
      <c r="AZ411" s="27"/>
      <c r="BA411" s="27"/>
      <c r="BB411" s="27"/>
      <c r="BC411" s="27"/>
      <c r="BD411" s="27"/>
      <c r="BE411" s="27"/>
      <c r="BF411" s="27"/>
      <c r="BG411" s="27"/>
      <c r="BH411" s="27"/>
      <c r="BI411" s="27"/>
      <c r="BJ411" s="27"/>
      <c r="BK411" s="27"/>
      <c r="BL411" s="27"/>
      <c r="BM411" s="27"/>
      <c r="BN411" s="27"/>
      <c r="BO411" s="27"/>
      <c r="BP411" s="27"/>
      <c r="BQ411" s="27"/>
      <c r="BR411" s="27"/>
      <c r="BS411" s="27"/>
      <c r="BT411" s="27"/>
      <c r="BU411" s="27"/>
      <c r="BV411" s="27"/>
      <c r="BW411" s="27"/>
      <c r="BX411" s="27"/>
      <c r="BY411" s="27"/>
      <c r="BZ411" s="27"/>
      <c r="CA411" s="27"/>
      <c r="CB411" s="27"/>
      <c r="CC411" s="27"/>
      <c r="CD411" s="27"/>
      <c r="CE411" s="27"/>
      <c r="CF411" s="27"/>
      <c r="CG411" s="27"/>
      <c r="CH411" s="27"/>
      <c r="CI411" s="27"/>
      <c r="CJ411" s="27"/>
      <c r="CK411" s="27"/>
      <c r="CL411" s="27"/>
      <c r="CM411" s="27"/>
      <c r="CN411" s="27"/>
      <c r="CO411" s="27"/>
    </row>
    <row r="412" spans="5:93" customFormat="1" x14ac:dyDescent="0.25"/>
    <row r="413" spans="5:93" customFormat="1" x14ac:dyDescent="0.25">
      <c r="E413" s="26" t="s">
        <v>596</v>
      </c>
      <c r="F413" s="27"/>
      <c r="G413" s="27"/>
      <c r="H413" s="27"/>
      <c r="I413" s="27"/>
      <c r="J413" s="27"/>
      <c r="K413" s="27"/>
      <c r="L413" s="27"/>
      <c r="M413" s="27"/>
      <c r="N413" s="27"/>
      <c r="O413" s="27"/>
      <c r="P413" s="27"/>
      <c r="Q413" s="27"/>
      <c r="R413" s="27"/>
      <c r="S413" s="27"/>
      <c r="T413" s="27"/>
      <c r="U413" s="27"/>
      <c r="V413" s="27"/>
      <c r="W413" s="27"/>
      <c r="X413" s="27"/>
      <c r="Y413" s="27"/>
      <c r="Z413" s="27"/>
      <c r="AA413" s="27"/>
      <c r="AB413" s="27"/>
      <c r="AC413" s="27"/>
      <c r="AD413" s="27"/>
      <c r="AE413" s="27"/>
      <c r="AF413" s="27"/>
      <c r="AG413" s="27"/>
      <c r="AH413" s="27"/>
      <c r="AI413" s="27"/>
      <c r="AJ413" s="27"/>
      <c r="AK413" s="27"/>
      <c r="AL413" s="27"/>
      <c r="AM413" s="27"/>
      <c r="AN413" s="27"/>
      <c r="AO413" s="27"/>
      <c r="AP413" s="27"/>
      <c r="AQ413" s="27"/>
      <c r="AR413" s="27"/>
      <c r="AS413" s="27"/>
      <c r="AT413" s="27"/>
      <c r="AU413" s="27"/>
      <c r="AV413" s="27"/>
      <c r="AW413" s="27"/>
      <c r="AX413" s="27"/>
      <c r="AY413" s="27"/>
      <c r="AZ413" s="27"/>
      <c r="BA413" s="27"/>
      <c r="BB413" s="27"/>
      <c r="BC413" s="27"/>
      <c r="BD413" s="27"/>
      <c r="BE413" s="27"/>
      <c r="BF413" s="27"/>
      <c r="BG413" s="27"/>
      <c r="BH413" s="27"/>
      <c r="BI413" s="27"/>
      <c r="BJ413" s="27"/>
      <c r="BK413" s="27"/>
      <c r="BL413" s="27"/>
      <c r="BM413" s="27"/>
      <c r="BN413" s="27"/>
      <c r="BO413" s="27"/>
      <c r="BP413" s="27"/>
      <c r="BQ413" s="27"/>
      <c r="BR413" s="27"/>
      <c r="BS413" s="27"/>
      <c r="BT413" s="27"/>
      <c r="BU413" s="27"/>
      <c r="BV413" s="27"/>
      <c r="BW413" s="27"/>
    </row>
    <row r="414" spans="5:93" customFormat="1" x14ac:dyDescent="0.25">
      <c r="E414" s="26" t="s">
        <v>19</v>
      </c>
      <c r="F414" s="27"/>
      <c r="G414" s="27"/>
      <c r="H414" s="27"/>
      <c r="I414" s="27"/>
      <c r="J414" s="27"/>
      <c r="K414" s="27"/>
      <c r="L414" s="27"/>
      <c r="M414" s="27"/>
      <c r="N414" s="27"/>
      <c r="O414" s="27"/>
      <c r="P414" s="27"/>
      <c r="Q414" s="27"/>
      <c r="R414" s="27"/>
      <c r="S414" s="27"/>
      <c r="T414" s="27"/>
      <c r="U414" s="27"/>
      <c r="V414" s="27"/>
      <c r="W414" s="27"/>
      <c r="X414" s="27"/>
      <c r="Y414" s="27"/>
      <c r="Z414" s="27"/>
      <c r="AA414" s="27"/>
      <c r="AB414" s="27"/>
      <c r="AC414" s="27"/>
      <c r="AD414" s="27"/>
      <c r="AE414" s="27"/>
      <c r="AF414" s="27"/>
      <c r="AG414" s="27"/>
      <c r="AH414" s="27"/>
      <c r="AI414" s="27"/>
      <c r="AJ414" s="27"/>
      <c r="AK414" s="27"/>
      <c r="AL414" s="27"/>
      <c r="AM414" s="27"/>
      <c r="AN414" s="27"/>
      <c r="AO414" s="27"/>
      <c r="AP414" s="27"/>
      <c r="AQ414" s="27"/>
      <c r="AR414" s="27"/>
      <c r="AS414" s="27"/>
      <c r="AT414" s="27"/>
      <c r="AU414" s="27"/>
      <c r="AV414" s="27"/>
      <c r="AW414" s="27"/>
      <c r="AX414" s="27"/>
      <c r="AY414" s="27"/>
      <c r="AZ414" s="27"/>
      <c r="BA414" s="27"/>
      <c r="BB414" s="27"/>
      <c r="BC414" s="27"/>
      <c r="BD414" s="27"/>
      <c r="BE414" s="27"/>
      <c r="BF414" s="27"/>
      <c r="BG414" s="27"/>
      <c r="BH414" s="27"/>
      <c r="BI414" s="27"/>
      <c r="BJ414" s="27"/>
      <c r="BK414" s="27"/>
      <c r="BL414" s="27"/>
      <c r="BM414" s="27"/>
      <c r="BN414" s="27"/>
      <c r="BO414" s="27"/>
      <c r="BP414" s="27"/>
      <c r="BQ414" s="27"/>
      <c r="BR414" s="27"/>
      <c r="BS414" s="27"/>
      <c r="BT414" s="27"/>
      <c r="BU414" s="27"/>
      <c r="BV414" s="27"/>
      <c r="BW414" s="27"/>
    </row>
    <row r="415" spans="5:93" customFormat="1" x14ac:dyDescent="0.25">
      <c r="E415" s="26" t="s">
        <v>519</v>
      </c>
      <c r="F415" s="27"/>
      <c r="G415" s="27"/>
      <c r="H415" s="27"/>
      <c r="I415" s="27"/>
      <c r="J415" s="27"/>
      <c r="K415" s="27"/>
      <c r="L415" s="27"/>
      <c r="M415" s="27"/>
      <c r="N415" s="27"/>
      <c r="O415" s="27"/>
      <c r="P415" s="27"/>
      <c r="Q415" s="27"/>
      <c r="R415" s="27"/>
      <c r="S415" s="27"/>
      <c r="T415" s="27"/>
      <c r="U415" s="27"/>
      <c r="V415" s="27"/>
      <c r="W415" s="27"/>
      <c r="X415" s="27"/>
      <c r="Y415" s="27"/>
      <c r="Z415" s="27"/>
      <c r="AA415" s="27"/>
      <c r="AB415" s="27"/>
      <c r="AC415" s="27"/>
      <c r="AD415" s="27"/>
      <c r="AE415" s="27"/>
      <c r="AF415" s="27"/>
      <c r="AG415" s="27"/>
      <c r="AH415" s="27"/>
      <c r="AI415" s="27"/>
      <c r="AJ415" s="27"/>
      <c r="AK415" s="27"/>
      <c r="AL415" s="27"/>
      <c r="AM415" s="27"/>
      <c r="AN415" s="27"/>
      <c r="AO415" s="27"/>
      <c r="AP415" s="27"/>
      <c r="AQ415" s="27"/>
      <c r="AR415" s="27"/>
      <c r="AS415" s="27"/>
      <c r="AT415" s="27"/>
      <c r="AU415" s="27"/>
      <c r="AV415" s="27"/>
      <c r="AW415" s="27"/>
      <c r="AX415" s="27"/>
      <c r="AY415" s="27"/>
      <c r="AZ415" s="27"/>
      <c r="BA415" s="27"/>
      <c r="BB415" s="27"/>
      <c r="BC415" s="27"/>
      <c r="BD415" s="27"/>
      <c r="BE415" s="27"/>
      <c r="BF415" s="27"/>
      <c r="BG415" s="27"/>
      <c r="BH415" s="27"/>
      <c r="BI415" s="27"/>
      <c r="BJ415" s="27"/>
      <c r="BK415" s="27"/>
      <c r="BL415" s="27"/>
      <c r="BM415" s="27"/>
      <c r="BN415" s="27"/>
      <c r="BO415" s="27"/>
      <c r="BP415" s="27"/>
      <c r="BQ415" s="27"/>
      <c r="BR415" s="27"/>
      <c r="BS415" s="27"/>
      <c r="BT415" s="27"/>
      <c r="BU415" s="27"/>
      <c r="BV415" s="27"/>
      <c r="BW415" s="27"/>
    </row>
    <row r="416" spans="5:93" customFormat="1" x14ac:dyDescent="0.25">
      <c r="E416" s="26" t="s">
        <v>520</v>
      </c>
      <c r="F416" s="27"/>
      <c r="G416" s="27"/>
      <c r="H416" s="27"/>
      <c r="I416" s="27"/>
      <c r="J416" s="27"/>
      <c r="K416" s="27"/>
      <c r="L416" s="27"/>
      <c r="M416" s="27"/>
      <c r="N416" s="27"/>
      <c r="O416" s="27"/>
      <c r="P416" s="27"/>
      <c r="Q416" s="27"/>
      <c r="R416" s="27"/>
      <c r="S416" s="27"/>
      <c r="T416" s="27"/>
      <c r="U416" s="27"/>
      <c r="V416" s="27"/>
      <c r="W416" s="27"/>
      <c r="X416" s="27"/>
      <c r="Y416" s="27"/>
      <c r="Z416" s="27"/>
      <c r="AA416" s="27"/>
      <c r="AB416" s="27"/>
      <c r="AC416" s="27"/>
      <c r="AD416" s="27"/>
      <c r="AE416" s="27"/>
      <c r="AF416" s="27"/>
      <c r="AG416" s="27"/>
      <c r="AH416" s="27"/>
      <c r="AI416" s="27"/>
      <c r="AJ416" s="27"/>
      <c r="AK416" s="27"/>
      <c r="AL416" s="27"/>
      <c r="AM416" s="27"/>
      <c r="AN416" s="27"/>
      <c r="AO416" s="27"/>
      <c r="AP416" s="27"/>
      <c r="AQ416" s="27"/>
      <c r="AR416" s="27"/>
      <c r="AS416" s="27"/>
      <c r="AT416" s="27"/>
      <c r="AU416" s="27"/>
      <c r="AV416" s="27"/>
      <c r="AW416" s="27"/>
      <c r="AX416" s="27"/>
      <c r="AY416" s="27"/>
      <c r="AZ416" s="27"/>
      <c r="BA416" s="27"/>
      <c r="BB416" s="27"/>
      <c r="BC416" s="27"/>
      <c r="BD416" s="27"/>
      <c r="BE416" s="27"/>
      <c r="BF416" s="27"/>
      <c r="BG416" s="27"/>
      <c r="BH416" s="27"/>
      <c r="BI416" s="27"/>
      <c r="BJ416" s="27"/>
      <c r="BK416" s="27"/>
      <c r="BL416" s="27"/>
      <c r="BM416" s="27"/>
      <c r="BN416" s="27"/>
      <c r="BO416" s="27"/>
      <c r="BP416" s="27"/>
      <c r="BQ416" s="27"/>
      <c r="BR416" s="27"/>
      <c r="BS416" s="27"/>
      <c r="BT416" s="27"/>
      <c r="BU416" s="27"/>
      <c r="BV416" s="27"/>
      <c r="BW416" s="27"/>
    </row>
    <row r="417" spans="5:75" customFormat="1" x14ac:dyDescent="0.25">
      <c r="E417" s="26" t="s">
        <v>521</v>
      </c>
      <c r="F417" s="27"/>
      <c r="G417" s="27"/>
      <c r="H417" s="27"/>
      <c r="I417" s="27"/>
      <c r="J417" s="27"/>
      <c r="K417" s="27"/>
      <c r="L417" s="27"/>
      <c r="M417" s="27"/>
      <c r="N417" s="27"/>
      <c r="O417" s="27"/>
      <c r="P417" s="27"/>
      <c r="Q417" s="27"/>
      <c r="R417" s="27"/>
      <c r="S417" s="27"/>
      <c r="T417" s="27"/>
      <c r="U417" s="27"/>
      <c r="V417" s="27"/>
      <c r="W417" s="27"/>
      <c r="X417" s="27"/>
      <c r="Y417" s="27"/>
      <c r="Z417" s="27"/>
      <c r="AA417" s="27"/>
      <c r="AB417" s="27"/>
      <c r="AC417" s="27"/>
      <c r="AD417" s="27"/>
      <c r="AE417" s="27"/>
      <c r="AF417" s="27"/>
      <c r="AG417" s="27"/>
      <c r="AH417" s="27"/>
      <c r="AI417" s="27"/>
      <c r="AJ417" s="27"/>
      <c r="AK417" s="27"/>
      <c r="AL417" s="27"/>
      <c r="AM417" s="27"/>
      <c r="AN417" s="27"/>
      <c r="AO417" s="27"/>
      <c r="AP417" s="27"/>
      <c r="AQ417" s="27"/>
      <c r="AR417" s="27"/>
      <c r="AS417" s="27"/>
      <c r="AT417" s="27"/>
      <c r="AU417" s="27"/>
      <c r="AV417" s="27"/>
      <c r="AW417" s="27"/>
      <c r="AX417" s="27"/>
      <c r="AY417" s="27"/>
      <c r="AZ417" s="27"/>
      <c r="BA417" s="27"/>
      <c r="BB417" s="27"/>
      <c r="BC417" s="27"/>
      <c r="BD417" s="27"/>
      <c r="BE417" s="27"/>
      <c r="BF417" s="27"/>
      <c r="BG417" s="27"/>
      <c r="BH417" s="27"/>
      <c r="BI417" s="27"/>
      <c r="BJ417" s="27"/>
      <c r="BK417" s="27"/>
      <c r="BL417" s="27"/>
      <c r="BM417" s="27"/>
      <c r="BN417" s="27"/>
      <c r="BO417" s="27"/>
      <c r="BP417" s="27"/>
      <c r="BQ417" s="27"/>
      <c r="BR417" s="27"/>
      <c r="BS417" s="27"/>
      <c r="BT417" s="27"/>
      <c r="BU417" s="27"/>
      <c r="BV417" s="27"/>
      <c r="BW417" s="27"/>
    </row>
    <row r="418" spans="5:75" customFormat="1" x14ac:dyDescent="0.25">
      <c r="E418" s="26" t="s">
        <v>522</v>
      </c>
      <c r="F418" s="27"/>
      <c r="G418" s="27"/>
      <c r="H418" s="27"/>
      <c r="I418" s="27"/>
      <c r="J418" s="27"/>
      <c r="K418" s="27"/>
      <c r="L418" s="27"/>
      <c r="M418" s="27"/>
      <c r="N418" s="27"/>
      <c r="O418" s="27"/>
      <c r="P418" s="27"/>
      <c r="Q418" s="27"/>
      <c r="R418" s="27"/>
      <c r="S418" s="27"/>
      <c r="T418" s="27"/>
      <c r="U418" s="27"/>
      <c r="V418" s="27"/>
      <c r="W418" s="27"/>
      <c r="X418" s="27"/>
      <c r="Y418" s="27"/>
      <c r="Z418" s="27"/>
      <c r="AA418" s="27"/>
      <c r="AB418" s="27"/>
      <c r="AC418" s="27"/>
      <c r="AD418" s="27"/>
      <c r="AE418" s="27"/>
      <c r="AF418" s="27"/>
      <c r="AG418" s="27"/>
      <c r="AH418" s="27"/>
      <c r="AI418" s="27"/>
      <c r="AJ418" s="27"/>
      <c r="AK418" s="27"/>
      <c r="AL418" s="27"/>
      <c r="AM418" s="27"/>
      <c r="AN418" s="27"/>
      <c r="AO418" s="27"/>
      <c r="AP418" s="27"/>
      <c r="AQ418" s="27"/>
      <c r="AR418" s="27"/>
      <c r="AS418" s="27"/>
      <c r="AT418" s="27"/>
      <c r="AU418" s="27"/>
      <c r="AV418" s="27"/>
      <c r="AW418" s="27"/>
      <c r="AX418" s="27"/>
      <c r="AY418" s="27"/>
      <c r="AZ418" s="27"/>
      <c r="BA418" s="27"/>
      <c r="BB418" s="27"/>
      <c r="BC418" s="27"/>
      <c r="BD418" s="27"/>
      <c r="BE418" s="27"/>
      <c r="BF418" s="27"/>
      <c r="BG418" s="27"/>
      <c r="BH418" s="27"/>
      <c r="BI418" s="27"/>
      <c r="BJ418" s="27"/>
      <c r="BK418" s="27"/>
      <c r="BL418" s="27"/>
      <c r="BM418" s="27"/>
      <c r="BN418" s="27"/>
      <c r="BO418" s="27"/>
      <c r="BP418" s="27"/>
      <c r="BQ418" s="27"/>
      <c r="BR418" s="27"/>
      <c r="BS418" s="27"/>
      <c r="BT418" s="27"/>
      <c r="BU418" s="27"/>
      <c r="BV418" s="27"/>
      <c r="BW418" s="27"/>
    </row>
    <row r="419" spans="5:75" customFormat="1" x14ac:dyDescent="0.25">
      <c r="E419" s="26" t="s">
        <v>523</v>
      </c>
      <c r="F419" s="27"/>
      <c r="G419" s="27"/>
      <c r="H419" s="27"/>
      <c r="I419" s="27"/>
      <c r="J419" s="27"/>
      <c r="K419" s="27"/>
      <c r="L419" s="27"/>
      <c r="M419" s="27"/>
      <c r="N419" s="27"/>
      <c r="O419" s="27"/>
      <c r="P419" s="27"/>
      <c r="Q419" s="27"/>
      <c r="R419" s="27"/>
      <c r="S419" s="27"/>
      <c r="T419" s="27"/>
      <c r="U419" s="27"/>
      <c r="V419" s="27"/>
      <c r="W419" s="27"/>
      <c r="X419" s="27"/>
      <c r="Y419" s="27"/>
      <c r="Z419" s="27"/>
      <c r="AA419" s="27"/>
      <c r="AB419" s="27"/>
      <c r="AC419" s="27"/>
      <c r="AD419" s="27"/>
      <c r="AE419" s="27"/>
      <c r="AF419" s="27"/>
      <c r="AG419" s="27"/>
      <c r="AH419" s="27"/>
      <c r="AI419" s="27"/>
      <c r="AJ419" s="27"/>
      <c r="AK419" s="27"/>
      <c r="AL419" s="27"/>
      <c r="AM419" s="27"/>
      <c r="AN419" s="27"/>
      <c r="AO419" s="27"/>
      <c r="AP419" s="27"/>
      <c r="AQ419" s="27"/>
      <c r="AR419" s="27"/>
      <c r="AS419" s="27"/>
      <c r="AT419" s="27"/>
      <c r="AU419" s="27"/>
      <c r="AV419" s="27"/>
      <c r="AW419" s="27"/>
      <c r="AX419" s="27"/>
      <c r="AY419" s="27"/>
      <c r="AZ419" s="27"/>
      <c r="BA419" s="27"/>
      <c r="BB419" s="27"/>
      <c r="BC419" s="27"/>
      <c r="BD419" s="27"/>
      <c r="BE419" s="27"/>
      <c r="BF419" s="27"/>
      <c r="BG419" s="27"/>
      <c r="BH419" s="27"/>
      <c r="BI419" s="27"/>
      <c r="BJ419" s="27"/>
      <c r="BK419" s="27"/>
      <c r="BL419" s="27"/>
      <c r="BM419" s="27"/>
      <c r="BN419" s="27"/>
      <c r="BO419" s="27"/>
      <c r="BP419" s="27"/>
      <c r="BQ419" s="27"/>
      <c r="BR419" s="27"/>
      <c r="BS419" s="27"/>
      <c r="BT419" s="27"/>
      <c r="BU419" s="27"/>
      <c r="BV419" s="27"/>
      <c r="BW419" s="27"/>
    </row>
    <row r="420" spans="5:75" customFormat="1" x14ac:dyDescent="0.25">
      <c r="E420" s="26" t="s">
        <v>524</v>
      </c>
      <c r="F420" s="27"/>
      <c r="G420" s="27"/>
      <c r="H420" s="27"/>
      <c r="I420" s="27"/>
      <c r="J420" s="27"/>
      <c r="K420" s="27"/>
      <c r="L420" s="27"/>
      <c r="M420" s="27"/>
      <c r="N420" s="27"/>
      <c r="O420" s="27"/>
      <c r="P420" s="27"/>
      <c r="Q420" s="27"/>
      <c r="R420" s="27"/>
      <c r="S420" s="27"/>
      <c r="T420" s="27"/>
      <c r="U420" s="27"/>
      <c r="V420" s="27"/>
      <c r="W420" s="27"/>
      <c r="X420" s="27"/>
      <c r="Y420" s="27"/>
      <c r="Z420" s="27"/>
      <c r="AA420" s="27"/>
      <c r="AB420" s="27"/>
      <c r="AC420" s="27"/>
      <c r="AD420" s="27"/>
      <c r="AE420" s="27"/>
      <c r="AF420" s="27"/>
      <c r="AG420" s="27"/>
      <c r="AH420" s="27"/>
      <c r="AI420" s="27"/>
      <c r="AJ420" s="27"/>
      <c r="AK420" s="27"/>
      <c r="AL420" s="27"/>
      <c r="AM420" s="27"/>
      <c r="AN420" s="27"/>
      <c r="AO420" s="27"/>
      <c r="AP420" s="27"/>
      <c r="AQ420" s="27"/>
      <c r="AR420" s="27"/>
      <c r="AS420" s="27"/>
      <c r="AT420" s="27"/>
      <c r="AU420" s="27"/>
      <c r="AV420" s="27"/>
      <c r="AW420" s="27"/>
      <c r="AX420" s="27"/>
      <c r="AY420" s="27"/>
      <c r="AZ420" s="27"/>
      <c r="BA420" s="27"/>
      <c r="BB420" s="27"/>
      <c r="BC420" s="27"/>
      <c r="BD420" s="27"/>
      <c r="BE420" s="27"/>
      <c r="BF420" s="27"/>
      <c r="BG420" s="27"/>
      <c r="BH420" s="27"/>
      <c r="BI420" s="27"/>
      <c r="BJ420" s="27"/>
      <c r="BK420" s="27"/>
      <c r="BL420" s="27"/>
      <c r="BM420" s="27"/>
      <c r="BN420" s="27"/>
      <c r="BO420" s="27"/>
      <c r="BP420" s="27"/>
      <c r="BQ420" s="27"/>
      <c r="BR420" s="27"/>
      <c r="BS420" s="27"/>
      <c r="BT420" s="27"/>
      <c r="BU420" s="27"/>
      <c r="BV420" s="27"/>
      <c r="BW420" s="27"/>
    </row>
    <row r="421" spans="5:75" customFormat="1" x14ac:dyDescent="0.25">
      <c r="E421" s="26" t="s">
        <v>525</v>
      </c>
      <c r="F421" s="27"/>
      <c r="G421" s="27"/>
      <c r="H421" s="27"/>
      <c r="I421" s="27"/>
      <c r="J421" s="27"/>
      <c r="K421" s="27"/>
      <c r="L421" s="27"/>
      <c r="M421" s="27"/>
      <c r="N421" s="27"/>
      <c r="O421" s="27"/>
      <c r="P421" s="27"/>
      <c r="Q421" s="27"/>
      <c r="R421" s="27"/>
      <c r="S421" s="27"/>
      <c r="T421" s="27"/>
      <c r="U421" s="27"/>
      <c r="V421" s="27"/>
      <c r="W421" s="27"/>
      <c r="X421" s="27"/>
      <c r="Y421" s="27"/>
      <c r="Z421" s="27"/>
      <c r="AA421" s="27"/>
      <c r="AB421" s="27"/>
      <c r="AC421" s="27"/>
      <c r="AD421" s="27"/>
      <c r="AE421" s="27"/>
      <c r="AF421" s="27"/>
      <c r="AG421" s="27"/>
      <c r="AH421" s="27"/>
      <c r="AI421" s="27"/>
      <c r="AJ421" s="27"/>
      <c r="AK421" s="27"/>
      <c r="AL421" s="27"/>
      <c r="AM421" s="27"/>
      <c r="AN421" s="27"/>
      <c r="AO421" s="27"/>
      <c r="AP421" s="27"/>
      <c r="AQ421" s="27"/>
      <c r="AR421" s="27"/>
      <c r="AS421" s="27"/>
      <c r="AT421" s="27"/>
      <c r="AU421" s="27"/>
      <c r="AV421" s="27"/>
      <c r="AW421" s="27"/>
      <c r="AX421" s="27"/>
      <c r="AY421" s="27"/>
      <c r="AZ421" s="27"/>
      <c r="BA421" s="27"/>
      <c r="BB421" s="27"/>
      <c r="BC421" s="27"/>
      <c r="BD421" s="27"/>
      <c r="BE421" s="27"/>
      <c r="BF421" s="27"/>
      <c r="BG421" s="27"/>
      <c r="BH421" s="27"/>
      <c r="BI421" s="27"/>
      <c r="BJ421" s="27"/>
      <c r="BK421" s="27"/>
      <c r="BL421" s="27"/>
      <c r="BM421" s="27"/>
      <c r="BN421" s="27"/>
      <c r="BO421" s="27"/>
      <c r="BP421" s="27"/>
      <c r="BQ421" s="27"/>
      <c r="BR421" s="27"/>
      <c r="BS421" s="27"/>
      <c r="BT421" s="27"/>
      <c r="BU421" s="27"/>
      <c r="BV421" s="27"/>
      <c r="BW421" s="27"/>
    </row>
    <row r="422" spans="5:75" customFormat="1" x14ac:dyDescent="0.25">
      <c r="E422" s="26" t="s">
        <v>526</v>
      </c>
      <c r="F422" s="27"/>
      <c r="G422" s="27"/>
      <c r="H422" s="27"/>
      <c r="I422" s="27"/>
      <c r="J422" s="27"/>
      <c r="K422" s="27"/>
      <c r="L422" s="27"/>
      <c r="M422" s="27"/>
      <c r="N422" s="27"/>
      <c r="O422" s="27"/>
      <c r="P422" s="27"/>
      <c r="Q422" s="27"/>
      <c r="R422" s="27"/>
      <c r="S422" s="27"/>
      <c r="T422" s="27"/>
      <c r="U422" s="27"/>
      <c r="V422" s="27"/>
      <c r="W422" s="27"/>
      <c r="X422" s="27"/>
      <c r="Y422" s="27"/>
      <c r="Z422" s="27"/>
      <c r="AA422" s="27"/>
      <c r="AB422" s="27"/>
      <c r="AC422" s="27"/>
      <c r="AD422" s="27"/>
      <c r="AE422" s="27"/>
      <c r="AF422" s="27"/>
      <c r="AG422" s="27"/>
      <c r="AH422" s="27"/>
      <c r="AI422" s="27"/>
      <c r="AJ422" s="27"/>
      <c r="AK422" s="27"/>
      <c r="AL422" s="27"/>
      <c r="AM422" s="27"/>
      <c r="AN422" s="27"/>
      <c r="AO422" s="27"/>
      <c r="AP422" s="27"/>
      <c r="AQ422" s="27"/>
      <c r="AR422" s="27"/>
      <c r="AS422" s="27"/>
      <c r="AT422" s="27"/>
      <c r="AU422" s="27"/>
      <c r="AV422" s="27"/>
      <c r="AW422" s="27"/>
      <c r="AX422" s="27"/>
      <c r="AY422" s="27"/>
      <c r="AZ422" s="27"/>
      <c r="BA422" s="27"/>
      <c r="BB422" s="27"/>
      <c r="BC422" s="27"/>
      <c r="BD422" s="27"/>
      <c r="BE422" s="27"/>
      <c r="BF422" s="27"/>
      <c r="BG422" s="27"/>
      <c r="BH422" s="27"/>
      <c r="BI422" s="27"/>
      <c r="BJ422" s="27"/>
      <c r="BK422" s="27"/>
      <c r="BL422" s="27"/>
      <c r="BM422" s="27"/>
      <c r="BN422" s="27"/>
      <c r="BO422" s="27"/>
      <c r="BP422" s="27"/>
      <c r="BQ422" s="27"/>
      <c r="BR422" s="27"/>
      <c r="BS422" s="27"/>
      <c r="BT422" s="27"/>
      <c r="BU422" s="27"/>
      <c r="BV422" s="27"/>
      <c r="BW422" s="27"/>
    </row>
    <row r="423" spans="5:75" customFormat="1" x14ac:dyDescent="0.25">
      <c r="E423" s="26" t="s">
        <v>3</v>
      </c>
      <c r="F423" s="27"/>
      <c r="G423" s="27"/>
      <c r="H423" s="27"/>
      <c r="I423" s="27"/>
      <c r="J423" s="27"/>
      <c r="K423" s="27"/>
      <c r="L423" s="27"/>
      <c r="M423" s="27"/>
      <c r="N423" s="27"/>
      <c r="O423" s="27"/>
      <c r="P423" s="27"/>
      <c r="Q423" s="27"/>
      <c r="R423" s="27"/>
      <c r="S423" s="27"/>
      <c r="T423" s="27"/>
      <c r="U423" s="27"/>
      <c r="V423" s="27"/>
      <c r="W423" s="27"/>
      <c r="X423" s="27"/>
      <c r="Y423" s="27"/>
      <c r="Z423" s="27"/>
      <c r="AA423" s="27"/>
      <c r="AB423" s="27"/>
      <c r="AC423" s="27"/>
      <c r="AD423" s="27"/>
      <c r="AE423" s="27"/>
      <c r="AF423" s="27"/>
      <c r="AG423" s="27"/>
      <c r="AH423" s="27"/>
      <c r="AI423" s="27"/>
      <c r="AJ423" s="27"/>
      <c r="AK423" s="27"/>
      <c r="AL423" s="27"/>
      <c r="AM423" s="27"/>
      <c r="AN423" s="27"/>
      <c r="AO423" s="27"/>
      <c r="AP423" s="27"/>
      <c r="AQ423" s="27"/>
      <c r="AR423" s="27"/>
      <c r="AS423" s="27"/>
      <c r="AT423" s="27"/>
      <c r="AU423" s="27"/>
      <c r="AV423" s="27"/>
      <c r="AW423" s="27"/>
      <c r="AX423" s="27"/>
      <c r="AY423" s="27"/>
      <c r="AZ423" s="27"/>
      <c r="BA423" s="27"/>
      <c r="BB423" s="27"/>
      <c r="BC423" s="27"/>
      <c r="BD423" s="27"/>
      <c r="BE423" s="27"/>
      <c r="BF423" s="27"/>
      <c r="BG423" s="27"/>
      <c r="BH423" s="27"/>
      <c r="BI423" s="27"/>
      <c r="BJ423" s="27"/>
      <c r="BK423" s="27"/>
      <c r="BL423" s="27"/>
      <c r="BM423" s="27"/>
      <c r="BN423" s="27"/>
      <c r="BO423" s="27"/>
      <c r="BP423" s="27"/>
      <c r="BQ423" s="27"/>
      <c r="BR423" s="27"/>
      <c r="BS423" s="27"/>
      <c r="BT423" s="27"/>
      <c r="BU423" s="27"/>
      <c r="BV423" s="27"/>
      <c r="BW423" s="27"/>
    </row>
    <row r="424" spans="5:75" customFormat="1" x14ac:dyDescent="0.25">
      <c r="E424" s="26" t="s">
        <v>26</v>
      </c>
      <c r="F424" s="27"/>
      <c r="G424" s="27"/>
      <c r="H424" s="27"/>
      <c r="I424" s="27"/>
      <c r="J424" s="27"/>
      <c r="K424" s="27"/>
      <c r="L424" s="27"/>
      <c r="M424" s="27"/>
      <c r="N424" s="27"/>
      <c r="O424" s="27"/>
      <c r="P424" s="27"/>
      <c r="Q424" s="27"/>
      <c r="R424" s="27"/>
      <c r="S424" s="27"/>
      <c r="T424" s="27"/>
      <c r="U424" s="27"/>
      <c r="V424" s="27"/>
      <c r="W424" s="27"/>
      <c r="X424" s="27"/>
      <c r="Y424" s="27"/>
      <c r="Z424" s="27"/>
      <c r="AA424" s="27"/>
      <c r="AB424" s="27"/>
      <c r="AC424" s="27"/>
      <c r="AD424" s="27"/>
      <c r="AE424" s="27"/>
      <c r="AF424" s="27"/>
      <c r="AG424" s="27"/>
      <c r="AH424" s="27"/>
      <c r="AI424" s="27"/>
      <c r="AJ424" s="27"/>
      <c r="AK424" s="27"/>
      <c r="AL424" s="27"/>
      <c r="AM424" s="27"/>
      <c r="AN424" s="27"/>
      <c r="AO424" s="27"/>
      <c r="AP424" s="27"/>
      <c r="AQ424" s="27"/>
      <c r="AR424" s="27"/>
      <c r="AS424" s="27"/>
      <c r="AT424" s="27"/>
      <c r="AU424" s="27"/>
      <c r="AV424" s="27"/>
      <c r="AW424" s="27"/>
      <c r="AX424" s="27"/>
      <c r="AY424" s="27"/>
      <c r="AZ424" s="27"/>
      <c r="BA424" s="27"/>
      <c r="BB424" s="27"/>
      <c r="BC424" s="27"/>
      <c r="BD424" s="27"/>
      <c r="BE424" s="27"/>
      <c r="BF424" s="27"/>
      <c r="BG424" s="27"/>
      <c r="BH424" s="27"/>
      <c r="BI424" s="27"/>
      <c r="BJ424" s="27"/>
      <c r="BK424" s="27"/>
      <c r="BL424" s="27"/>
      <c r="BM424" s="27"/>
      <c r="BN424" s="27"/>
      <c r="BO424" s="27"/>
      <c r="BP424" s="27"/>
      <c r="BQ424" s="27"/>
      <c r="BR424" s="27"/>
      <c r="BS424" s="27"/>
      <c r="BT424" s="27"/>
      <c r="BU424" s="27"/>
      <c r="BV424" s="27"/>
      <c r="BW424" s="27"/>
    </row>
    <row r="425" spans="5:75" customFormat="1" x14ac:dyDescent="0.25">
      <c r="E425" s="26" t="s">
        <v>512</v>
      </c>
      <c r="F425" s="27"/>
      <c r="G425" s="27"/>
      <c r="H425" s="27"/>
      <c r="I425" s="27"/>
      <c r="J425" s="27"/>
      <c r="K425" s="27"/>
      <c r="L425" s="27"/>
      <c r="M425" s="27"/>
      <c r="N425" s="27"/>
      <c r="O425" s="27"/>
      <c r="P425" s="27"/>
      <c r="Q425" s="27"/>
      <c r="R425" s="27"/>
      <c r="S425" s="27"/>
      <c r="T425" s="27"/>
      <c r="U425" s="27"/>
      <c r="V425" s="27"/>
      <c r="W425" s="27"/>
      <c r="X425" s="27"/>
      <c r="Y425" s="27"/>
      <c r="Z425" s="27"/>
      <c r="AA425" s="27"/>
      <c r="AB425" s="27"/>
      <c r="AC425" s="27"/>
      <c r="AD425" s="27"/>
      <c r="AE425" s="27"/>
      <c r="AF425" s="27"/>
      <c r="AG425" s="27"/>
      <c r="AH425" s="27"/>
      <c r="AI425" s="27"/>
      <c r="AJ425" s="27"/>
      <c r="AK425" s="27"/>
      <c r="AL425" s="27"/>
      <c r="AM425" s="27"/>
      <c r="AN425" s="27"/>
      <c r="AO425" s="27"/>
      <c r="AP425" s="27"/>
      <c r="AQ425" s="27"/>
      <c r="AR425" s="27"/>
      <c r="AS425" s="27"/>
      <c r="AT425" s="27"/>
      <c r="AU425" s="27"/>
      <c r="AV425" s="27"/>
      <c r="AW425" s="27"/>
      <c r="AX425" s="27"/>
      <c r="AY425" s="27"/>
      <c r="AZ425" s="27"/>
      <c r="BA425" s="27"/>
      <c r="BB425" s="27"/>
      <c r="BC425" s="27"/>
      <c r="BD425" s="27"/>
      <c r="BE425" s="27"/>
      <c r="BF425" s="27"/>
      <c r="BG425" s="27"/>
      <c r="BH425" s="27"/>
      <c r="BI425" s="27"/>
      <c r="BJ425" s="27"/>
      <c r="BK425" s="27"/>
      <c r="BL425" s="27"/>
      <c r="BM425" s="27"/>
      <c r="BN425" s="27"/>
      <c r="BO425" s="27"/>
      <c r="BP425" s="27"/>
      <c r="BQ425" s="27"/>
      <c r="BR425" s="27"/>
      <c r="BS425" s="27"/>
      <c r="BT425" s="27"/>
      <c r="BU425" s="27"/>
      <c r="BV425" s="27"/>
      <c r="BW425" s="27"/>
    </row>
    <row r="426" spans="5:75" customFormat="1" x14ac:dyDescent="0.25">
      <c r="E426" s="26" t="s">
        <v>513</v>
      </c>
      <c r="F426" s="27"/>
      <c r="G426" s="27"/>
      <c r="H426" s="27"/>
      <c r="I426" s="27"/>
      <c r="J426" s="27"/>
      <c r="K426" s="27"/>
      <c r="L426" s="27"/>
      <c r="M426" s="27"/>
      <c r="N426" s="27"/>
      <c r="O426" s="27"/>
      <c r="P426" s="27"/>
      <c r="Q426" s="27"/>
      <c r="R426" s="27"/>
      <c r="S426" s="27"/>
      <c r="T426" s="27"/>
      <c r="U426" s="27"/>
      <c r="V426" s="27"/>
      <c r="W426" s="27"/>
      <c r="X426" s="27"/>
      <c r="Y426" s="27"/>
      <c r="Z426" s="27"/>
      <c r="AA426" s="27"/>
      <c r="AB426" s="27"/>
      <c r="AC426" s="27"/>
      <c r="AD426" s="27"/>
      <c r="AE426" s="27"/>
      <c r="AF426" s="27"/>
      <c r="AG426" s="27"/>
      <c r="AH426" s="27"/>
      <c r="AI426" s="27"/>
      <c r="AJ426" s="27"/>
      <c r="AK426" s="27"/>
      <c r="AL426" s="27"/>
      <c r="AM426" s="27"/>
      <c r="AN426" s="27"/>
      <c r="AO426" s="27"/>
      <c r="AP426" s="27"/>
      <c r="AQ426" s="27"/>
      <c r="AR426" s="27"/>
      <c r="AS426" s="27"/>
      <c r="AT426" s="27"/>
      <c r="AU426" s="27"/>
      <c r="AV426" s="27"/>
      <c r="AW426" s="27"/>
      <c r="AX426" s="27"/>
      <c r="AY426" s="27"/>
      <c r="AZ426" s="27"/>
      <c r="BA426" s="27"/>
      <c r="BB426" s="27"/>
      <c r="BC426" s="27"/>
      <c r="BD426" s="27"/>
      <c r="BE426" s="27"/>
      <c r="BF426" s="27"/>
      <c r="BG426" s="27"/>
      <c r="BH426" s="27"/>
      <c r="BI426" s="27"/>
      <c r="BJ426" s="27"/>
      <c r="BK426" s="27"/>
      <c r="BL426" s="27"/>
      <c r="BM426" s="27"/>
      <c r="BN426" s="27"/>
      <c r="BO426" s="27"/>
      <c r="BP426" s="27"/>
      <c r="BQ426" s="27"/>
      <c r="BR426" s="27"/>
      <c r="BS426" s="27"/>
      <c r="BT426" s="27"/>
      <c r="BU426" s="27"/>
      <c r="BV426" s="27"/>
      <c r="BW426" s="27"/>
    </row>
    <row r="427" spans="5:75" customFormat="1" x14ac:dyDescent="0.25">
      <c r="E427" s="26" t="s">
        <v>514</v>
      </c>
      <c r="F427" s="27"/>
      <c r="G427" s="27"/>
      <c r="H427" s="27"/>
      <c r="I427" s="27"/>
      <c r="J427" s="27"/>
      <c r="K427" s="27"/>
      <c r="L427" s="27"/>
      <c r="M427" s="27"/>
      <c r="N427" s="27"/>
      <c r="O427" s="27"/>
      <c r="P427" s="27"/>
      <c r="Q427" s="27"/>
      <c r="R427" s="27"/>
      <c r="S427" s="27"/>
      <c r="T427" s="27"/>
      <c r="U427" s="27"/>
      <c r="V427" s="27"/>
      <c r="W427" s="27"/>
      <c r="X427" s="27"/>
      <c r="Y427" s="27"/>
      <c r="Z427" s="27"/>
      <c r="AA427" s="27"/>
      <c r="AB427" s="27"/>
      <c r="AC427" s="27"/>
      <c r="AD427" s="27"/>
      <c r="AE427" s="27"/>
      <c r="AF427" s="27"/>
      <c r="AG427" s="27"/>
      <c r="AH427" s="27"/>
      <c r="AI427" s="27"/>
      <c r="AJ427" s="27"/>
      <c r="AK427" s="27"/>
      <c r="AL427" s="27"/>
      <c r="AM427" s="27"/>
      <c r="AN427" s="27"/>
      <c r="AO427" s="27"/>
      <c r="AP427" s="27"/>
      <c r="AQ427" s="27"/>
      <c r="AR427" s="27"/>
      <c r="AS427" s="27"/>
      <c r="AT427" s="27"/>
      <c r="AU427" s="27"/>
      <c r="AV427" s="27"/>
      <c r="AW427" s="27"/>
      <c r="AX427" s="27"/>
      <c r="AY427" s="27"/>
      <c r="AZ427" s="27"/>
      <c r="BA427" s="27"/>
      <c r="BB427" s="27"/>
      <c r="BC427" s="27"/>
      <c r="BD427" s="27"/>
      <c r="BE427" s="27"/>
      <c r="BF427" s="27"/>
      <c r="BG427" s="27"/>
      <c r="BH427" s="27"/>
      <c r="BI427" s="27"/>
      <c r="BJ427" s="27"/>
      <c r="BK427" s="27"/>
      <c r="BL427" s="27"/>
      <c r="BM427" s="27"/>
      <c r="BN427" s="27"/>
      <c r="BO427" s="27"/>
      <c r="BP427" s="27"/>
      <c r="BQ427" s="27"/>
      <c r="BR427" s="27"/>
      <c r="BS427" s="27"/>
      <c r="BT427" s="27"/>
      <c r="BU427" s="27"/>
      <c r="BV427" s="27"/>
      <c r="BW427" s="27"/>
    </row>
    <row r="428" spans="5:75" customFormat="1" x14ac:dyDescent="0.25">
      <c r="E428" s="26" t="s">
        <v>515</v>
      </c>
      <c r="F428" s="27"/>
      <c r="G428" s="27"/>
      <c r="H428" s="27"/>
      <c r="I428" s="27"/>
      <c r="J428" s="27"/>
      <c r="K428" s="27"/>
      <c r="L428" s="27"/>
      <c r="M428" s="27"/>
      <c r="N428" s="27"/>
      <c r="O428" s="27"/>
      <c r="P428" s="27"/>
      <c r="Q428" s="27"/>
      <c r="R428" s="27"/>
      <c r="S428" s="27"/>
      <c r="T428" s="27"/>
      <c r="U428" s="27"/>
      <c r="V428" s="27"/>
      <c r="W428" s="27"/>
      <c r="X428" s="27"/>
      <c r="Y428" s="27"/>
      <c r="Z428" s="27"/>
      <c r="AA428" s="27"/>
      <c r="AB428" s="27"/>
      <c r="AC428" s="27"/>
      <c r="AD428" s="27"/>
      <c r="AE428" s="27"/>
      <c r="AF428" s="27"/>
      <c r="AG428" s="27"/>
      <c r="AH428" s="27"/>
      <c r="AI428" s="27"/>
      <c r="AJ428" s="27"/>
      <c r="AK428" s="27"/>
      <c r="AL428" s="27"/>
      <c r="AM428" s="27"/>
      <c r="AN428" s="27"/>
      <c r="AO428" s="27"/>
      <c r="AP428" s="27"/>
      <c r="AQ428" s="27"/>
      <c r="AR428" s="27"/>
      <c r="AS428" s="27"/>
      <c r="AT428" s="27"/>
      <c r="AU428" s="27"/>
      <c r="AV428" s="27"/>
      <c r="AW428" s="27"/>
      <c r="AX428" s="27"/>
      <c r="AY428" s="27"/>
      <c r="AZ428" s="27"/>
      <c r="BA428" s="27"/>
      <c r="BB428" s="27"/>
      <c r="BC428" s="27"/>
      <c r="BD428" s="27"/>
      <c r="BE428" s="27"/>
      <c r="BF428" s="27"/>
      <c r="BG428" s="27"/>
      <c r="BH428" s="27"/>
      <c r="BI428" s="27"/>
      <c r="BJ428" s="27"/>
      <c r="BK428" s="27"/>
      <c r="BL428" s="27"/>
      <c r="BM428" s="27"/>
      <c r="BN428" s="27"/>
      <c r="BO428" s="27"/>
      <c r="BP428" s="27"/>
      <c r="BQ428" s="27"/>
      <c r="BR428" s="27"/>
      <c r="BS428" s="27"/>
      <c r="BT428" s="27"/>
      <c r="BU428" s="27"/>
      <c r="BV428" s="27"/>
      <c r="BW428" s="27"/>
    </row>
    <row r="429" spans="5:75" customFormat="1" x14ac:dyDescent="0.25">
      <c r="E429" s="26" t="s">
        <v>26</v>
      </c>
      <c r="F429" s="27"/>
      <c r="G429" s="27"/>
      <c r="H429" s="27"/>
      <c r="I429" s="27"/>
      <c r="J429" s="27"/>
      <c r="K429" s="27"/>
      <c r="L429" s="27"/>
      <c r="M429" s="27"/>
      <c r="N429" s="27"/>
      <c r="O429" s="27"/>
      <c r="P429" s="27"/>
      <c r="Q429" s="27"/>
      <c r="R429" s="27"/>
      <c r="S429" s="27"/>
      <c r="T429" s="27"/>
      <c r="U429" s="27"/>
      <c r="V429" s="27"/>
      <c r="W429" s="27"/>
      <c r="X429" s="27"/>
      <c r="Y429" s="27"/>
      <c r="Z429" s="27"/>
      <c r="AA429" s="27"/>
      <c r="AB429" s="27"/>
      <c r="AC429" s="27"/>
      <c r="AD429" s="27"/>
      <c r="AE429" s="27"/>
      <c r="AF429" s="27"/>
      <c r="AG429" s="27"/>
      <c r="AH429" s="27"/>
      <c r="AI429" s="27"/>
      <c r="AJ429" s="27"/>
      <c r="AK429" s="27"/>
      <c r="AL429" s="27"/>
      <c r="AM429" s="27"/>
      <c r="AN429" s="27"/>
      <c r="AO429" s="27"/>
      <c r="AP429" s="27"/>
      <c r="AQ429" s="27"/>
      <c r="AR429" s="27"/>
      <c r="AS429" s="27"/>
      <c r="AT429" s="27"/>
      <c r="AU429" s="27"/>
      <c r="AV429" s="27"/>
      <c r="AW429" s="27"/>
      <c r="AX429" s="27"/>
      <c r="AY429" s="27"/>
      <c r="AZ429" s="27"/>
      <c r="BA429" s="27"/>
      <c r="BB429" s="27"/>
      <c r="BC429" s="27"/>
      <c r="BD429" s="27"/>
      <c r="BE429" s="27"/>
      <c r="BF429" s="27"/>
      <c r="BG429" s="27"/>
      <c r="BH429" s="27"/>
      <c r="BI429" s="27"/>
      <c r="BJ429" s="27"/>
      <c r="BK429" s="27"/>
      <c r="BL429" s="27"/>
      <c r="BM429" s="27"/>
      <c r="BN429" s="27"/>
      <c r="BO429" s="27"/>
      <c r="BP429" s="27"/>
      <c r="BQ429" s="27"/>
      <c r="BR429" s="27"/>
      <c r="BS429" s="27"/>
      <c r="BT429" s="27"/>
      <c r="BU429" s="27"/>
      <c r="BV429" s="27"/>
      <c r="BW429" s="27"/>
    </row>
    <row r="430" spans="5:75" customFormat="1" x14ac:dyDescent="0.25">
      <c r="E430" s="26" t="s">
        <v>516</v>
      </c>
      <c r="F430" s="27"/>
      <c r="G430" s="27"/>
      <c r="H430" s="27"/>
      <c r="I430" s="27"/>
      <c r="J430" s="27"/>
      <c r="K430" s="27"/>
      <c r="L430" s="27"/>
      <c r="M430" s="27"/>
      <c r="N430" s="27"/>
      <c r="O430" s="27"/>
      <c r="P430" s="27"/>
      <c r="Q430" s="27"/>
      <c r="R430" s="27"/>
      <c r="S430" s="27"/>
      <c r="T430" s="27"/>
      <c r="U430" s="27"/>
      <c r="V430" s="27"/>
      <c r="W430" s="27"/>
      <c r="X430" s="27"/>
      <c r="Y430" s="27"/>
      <c r="Z430" s="27"/>
      <c r="AA430" s="27"/>
      <c r="AB430" s="27"/>
      <c r="AC430" s="27"/>
      <c r="AD430" s="27"/>
      <c r="AE430" s="27"/>
      <c r="AF430" s="27"/>
      <c r="AG430" s="27"/>
      <c r="AH430" s="27"/>
      <c r="AI430" s="27"/>
      <c r="AJ430" s="27"/>
      <c r="AK430" s="27"/>
      <c r="AL430" s="27"/>
      <c r="AM430" s="27"/>
      <c r="AN430" s="27"/>
      <c r="AO430" s="27"/>
      <c r="AP430" s="27"/>
      <c r="AQ430" s="27"/>
      <c r="AR430" s="27"/>
      <c r="AS430" s="27"/>
      <c r="AT430" s="27"/>
      <c r="AU430" s="27"/>
      <c r="AV430" s="27"/>
      <c r="AW430" s="27"/>
      <c r="AX430" s="27"/>
      <c r="AY430" s="27"/>
      <c r="AZ430" s="27"/>
      <c r="BA430" s="27"/>
      <c r="BB430" s="27"/>
      <c r="BC430" s="27"/>
      <c r="BD430" s="27"/>
      <c r="BE430" s="27"/>
      <c r="BF430" s="27"/>
      <c r="BG430" s="27"/>
      <c r="BH430" s="27"/>
      <c r="BI430" s="27"/>
      <c r="BJ430" s="27"/>
      <c r="BK430" s="27"/>
      <c r="BL430" s="27"/>
      <c r="BM430" s="27"/>
      <c r="BN430" s="27"/>
      <c r="BO430" s="27"/>
      <c r="BP430" s="27"/>
      <c r="BQ430" s="27"/>
      <c r="BR430" s="27"/>
      <c r="BS430" s="27"/>
      <c r="BT430" s="27"/>
      <c r="BU430" s="27"/>
      <c r="BV430" s="27"/>
      <c r="BW430" s="27"/>
    </row>
    <row r="431" spans="5:75" customFormat="1" x14ac:dyDescent="0.25">
      <c r="E431" s="26" t="s">
        <v>517</v>
      </c>
      <c r="F431" s="27"/>
      <c r="G431" s="27"/>
      <c r="H431" s="27"/>
      <c r="I431" s="27"/>
      <c r="J431" s="27"/>
      <c r="K431" s="27"/>
      <c r="L431" s="27"/>
      <c r="M431" s="27"/>
      <c r="N431" s="27"/>
      <c r="O431" s="27"/>
      <c r="P431" s="27"/>
      <c r="Q431" s="27"/>
      <c r="R431" s="27"/>
      <c r="S431" s="27"/>
      <c r="T431" s="27"/>
      <c r="U431" s="27"/>
      <c r="V431" s="27"/>
      <c r="W431" s="27"/>
      <c r="X431" s="27"/>
      <c r="Y431" s="27"/>
      <c r="Z431" s="27"/>
      <c r="AA431" s="27"/>
      <c r="AB431" s="27"/>
      <c r="AC431" s="27"/>
      <c r="AD431" s="27"/>
      <c r="AE431" s="27"/>
      <c r="AF431" s="27"/>
      <c r="AG431" s="27"/>
      <c r="AH431" s="27"/>
      <c r="AI431" s="27"/>
      <c r="AJ431" s="27"/>
      <c r="AK431" s="27"/>
      <c r="AL431" s="27"/>
      <c r="AM431" s="27"/>
      <c r="AN431" s="27"/>
      <c r="AO431" s="27"/>
      <c r="AP431" s="27"/>
      <c r="AQ431" s="27"/>
      <c r="AR431" s="27"/>
      <c r="AS431" s="27"/>
      <c r="AT431" s="27"/>
      <c r="AU431" s="27"/>
      <c r="AV431" s="27"/>
      <c r="AW431" s="27"/>
      <c r="AX431" s="27"/>
      <c r="AY431" s="27"/>
      <c r="AZ431" s="27"/>
      <c r="BA431" s="27"/>
      <c r="BB431" s="27"/>
      <c r="BC431" s="27"/>
      <c r="BD431" s="27"/>
      <c r="BE431" s="27"/>
      <c r="BF431" s="27"/>
      <c r="BG431" s="27"/>
      <c r="BH431" s="27"/>
      <c r="BI431" s="27"/>
      <c r="BJ431" s="27"/>
      <c r="BK431" s="27"/>
      <c r="BL431" s="27"/>
      <c r="BM431" s="27"/>
      <c r="BN431" s="27"/>
      <c r="BO431" s="27"/>
      <c r="BP431" s="27"/>
      <c r="BQ431" s="27"/>
      <c r="BR431" s="27"/>
      <c r="BS431" s="27"/>
      <c r="BT431" s="27"/>
      <c r="BU431" s="27"/>
      <c r="BV431" s="27"/>
      <c r="BW431" s="27"/>
    </row>
    <row r="432" spans="5:75" customFormat="1" x14ac:dyDescent="0.25">
      <c r="E432" s="26" t="s">
        <v>339</v>
      </c>
      <c r="F432" s="27"/>
      <c r="G432" s="27"/>
      <c r="H432" s="27"/>
      <c r="I432" s="27"/>
      <c r="J432" s="27"/>
      <c r="K432" s="27"/>
      <c r="L432" s="27"/>
      <c r="M432" s="27"/>
      <c r="N432" s="27"/>
      <c r="O432" s="27"/>
      <c r="P432" s="27"/>
      <c r="Q432" s="27"/>
      <c r="R432" s="27"/>
      <c r="S432" s="27"/>
      <c r="T432" s="27"/>
      <c r="U432" s="27"/>
      <c r="V432" s="27"/>
      <c r="W432" s="27"/>
      <c r="X432" s="27"/>
      <c r="Y432" s="27"/>
      <c r="Z432" s="27"/>
      <c r="AA432" s="27"/>
      <c r="AB432" s="27"/>
      <c r="AC432" s="27"/>
      <c r="AD432" s="27"/>
      <c r="AE432" s="27"/>
      <c r="AF432" s="27"/>
      <c r="AG432" s="27"/>
      <c r="AH432" s="27"/>
      <c r="AI432" s="27"/>
      <c r="AJ432" s="27"/>
      <c r="AK432" s="27"/>
      <c r="AL432" s="27"/>
      <c r="AM432" s="27"/>
      <c r="AN432" s="27"/>
      <c r="AO432" s="27"/>
      <c r="AP432" s="27"/>
      <c r="AQ432" s="27"/>
      <c r="AR432" s="27"/>
      <c r="AS432" s="27"/>
      <c r="AT432" s="27"/>
      <c r="AU432" s="27"/>
      <c r="AV432" s="27"/>
      <c r="AW432" s="27"/>
      <c r="AX432" s="27"/>
      <c r="AY432" s="27"/>
      <c r="AZ432" s="27"/>
      <c r="BA432" s="27"/>
      <c r="BB432" s="27"/>
      <c r="BC432" s="27"/>
      <c r="BD432" s="27"/>
      <c r="BE432" s="27"/>
      <c r="BF432" s="27"/>
      <c r="BG432" s="27"/>
      <c r="BH432" s="27"/>
      <c r="BI432" s="27"/>
      <c r="BJ432" s="27"/>
      <c r="BK432" s="27"/>
      <c r="BL432" s="27"/>
      <c r="BM432" s="27"/>
      <c r="BN432" s="27"/>
      <c r="BO432" s="27"/>
      <c r="BP432" s="27"/>
      <c r="BQ432" s="27"/>
      <c r="BR432" s="27"/>
      <c r="BS432" s="27"/>
      <c r="BT432" s="27"/>
      <c r="BU432" s="27"/>
      <c r="BV432" s="27"/>
      <c r="BW432" s="27"/>
    </row>
    <row r="433" spans="5:75" customFormat="1" x14ac:dyDescent="0.25">
      <c r="E433" s="26" t="s">
        <v>340</v>
      </c>
      <c r="F433" s="27"/>
      <c r="G433" s="27"/>
      <c r="H433" s="27"/>
      <c r="I433" s="27"/>
      <c r="J433" s="27"/>
      <c r="K433" s="27"/>
      <c r="L433" s="27"/>
      <c r="M433" s="27"/>
      <c r="N433" s="27"/>
      <c r="O433" s="27"/>
      <c r="P433" s="27"/>
      <c r="Q433" s="27"/>
      <c r="R433" s="27"/>
      <c r="S433" s="27"/>
      <c r="T433" s="27"/>
      <c r="U433" s="27"/>
      <c r="V433" s="27"/>
      <c r="W433" s="27"/>
      <c r="X433" s="27"/>
      <c r="Y433" s="27"/>
      <c r="Z433" s="27"/>
      <c r="AA433" s="27"/>
      <c r="AB433" s="27"/>
      <c r="AC433" s="27"/>
      <c r="AD433" s="27"/>
      <c r="AE433" s="27"/>
      <c r="AF433" s="27"/>
      <c r="AG433" s="27"/>
      <c r="AH433" s="27"/>
      <c r="AI433" s="27"/>
      <c r="AJ433" s="27"/>
      <c r="AK433" s="27"/>
      <c r="AL433" s="27"/>
      <c r="AM433" s="27"/>
      <c r="AN433" s="27"/>
      <c r="AO433" s="27"/>
      <c r="AP433" s="27"/>
      <c r="AQ433" s="27"/>
      <c r="AR433" s="27"/>
      <c r="AS433" s="27"/>
      <c r="AT433" s="27"/>
      <c r="AU433" s="27"/>
      <c r="AV433" s="27"/>
      <c r="AW433" s="27"/>
      <c r="AX433" s="27"/>
      <c r="AY433" s="27"/>
      <c r="AZ433" s="27"/>
      <c r="BA433" s="27"/>
      <c r="BB433" s="27"/>
      <c r="BC433" s="27"/>
      <c r="BD433" s="27"/>
      <c r="BE433" s="27"/>
      <c r="BF433" s="27"/>
      <c r="BG433" s="27"/>
      <c r="BH433" s="27"/>
      <c r="BI433" s="27"/>
      <c r="BJ433" s="27"/>
      <c r="BK433" s="27"/>
      <c r="BL433" s="27"/>
      <c r="BM433" s="27"/>
      <c r="BN433" s="27"/>
      <c r="BO433" s="27"/>
      <c r="BP433" s="27"/>
      <c r="BQ433" s="27"/>
      <c r="BR433" s="27"/>
      <c r="BS433" s="27"/>
      <c r="BT433" s="27"/>
      <c r="BU433" s="27"/>
      <c r="BV433" s="27"/>
      <c r="BW433" s="27"/>
    </row>
    <row r="434" spans="5:75" customFormat="1" x14ac:dyDescent="0.25">
      <c r="E434" s="26" t="s">
        <v>341</v>
      </c>
      <c r="F434" s="27"/>
      <c r="G434" s="27"/>
      <c r="H434" s="27"/>
      <c r="I434" s="27"/>
      <c r="J434" s="27"/>
      <c r="K434" s="27"/>
      <c r="L434" s="27"/>
      <c r="M434" s="27"/>
      <c r="N434" s="27"/>
      <c r="O434" s="27"/>
      <c r="P434" s="27"/>
      <c r="Q434" s="27"/>
      <c r="R434" s="27"/>
      <c r="S434" s="27"/>
      <c r="T434" s="27"/>
      <c r="U434" s="27"/>
      <c r="V434" s="27"/>
      <c r="W434" s="27"/>
      <c r="X434" s="27"/>
      <c r="Y434" s="27"/>
      <c r="Z434" s="27"/>
      <c r="AA434" s="27"/>
      <c r="AB434" s="27"/>
      <c r="AC434" s="27"/>
      <c r="AD434" s="27"/>
      <c r="AE434" s="27"/>
      <c r="AF434" s="27"/>
      <c r="AG434" s="27"/>
      <c r="AH434" s="27"/>
      <c r="AI434" s="27"/>
      <c r="AJ434" s="27"/>
      <c r="AK434" s="27"/>
      <c r="AL434" s="27"/>
      <c r="AM434" s="27"/>
      <c r="AN434" s="27"/>
      <c r="AO434" s="27"/>
      <c r="AP434" s="27"/>
      <c r="AQ434" s="27"/>
      <c r="AR434" s="27"/>
      <c r="AS434" s="27"/>
      <c r="AT434" s="27"/>
      <c r="AU434" s="27"/>
      <c r="AV434" s="27"/>
      <c r="AW434" s="27"/>
      <c r="AX434" s="27"/>
      <c r="AY434" s="27"/>
      <c r="AZ434" s="27"/>
      <c r="BA434" s="27"/>
      <c r="BB434" s="27"/>
      <c r="BC434" s="27"/>
      <c r="BD434" s="27"/>
      <c r="BE434" s="27"/>
      <c r="BF434" s="27"/>
      <c r="BG434" s="27"/>
      <c r="BH434" s="27"/>
      <c r="BI434" s="27"/>
      <c r="BJ434" s="27"/>
      <c r="BK434" s="27"/>
      <c r="BL434" s="27"/>
      <c r="BM434" s="27"/>
      <c r="BN434" s="27"/>
      <c r="BO434" s="27"/>
      <c r="BP434" s="27"/>
      <c r="BQ434" s="27"/>
      <c r="BR434" s="27"/>
      <c r="BS434" s="27"/>
      <c r="BT434" s="27"/>
      <c r="BU434" s="27"/>
      <c r="BV434" s="27"/>
      <c r="BW434" s="27"/>
    </row>
    <row r="435" spans="5:75" customFormat="1" x14ac:dyDescent="0.25">
      <c r="E435" s="26" t="s">
        <v>527</v>
      </c>
      <c r="F435" s="27"/>
      <c r="G435" s="27"/>
      <c r="H435" s="27"/>
      <c r="I435" s="27"/>
      <c r="J435" s="27"/>
      <c r="K435" s="27"/>
      <c r="L435" s="27"/>
      <c r="M435" s="27"/>
      <c r="N435" s="27"/>
      <c r="O435" s="27"/>
      <c r="P435" s="27"/>
      <c r="Q435" s="27"/>
      <c r="R435" s="27"/>
      <c r="S435" s="27"/>
      <c r="T435" s="27"/>
      <c r="U435" s="27"/>
      <c r="V435" s="27"/>
      <c r="W435" s="27"/>
      <c r="X435" s="27"/>
      <c r="Y435" s="27"/>
      <c r="Z435" s="27"/>
      <c r="AA435" s="27"/>
      <c r="AB435" s="27"/>
      <c r="AC435" s="27"/>
      <c r="AD435" s="27"/>
      <c r="AE435" s="27"/>
      <c r="AF435" s="27"/>
      <c r="AG435" s="27"/>
      <c r="AH435" s="27"/>
      <c r="AI435" s="27"/>
      <c r="AJ435" s="27"/>
      <c r="AK435" s="27"/>
      <c r="AL435" s="27"/>
      <c r="AM435" s="27"/>
      <c r="AN435" s="27"/>
      <c r="AO435" s="27"/>
      <c r="AP435" s="27"/>
      <c r="AQ435" s="27"/>
      <c r="AR435" s="27"/>
      <c r="AS435" s="27"/>
      <c r="AT435" s="27"/>
      <c r="AU435" s="27"/>
      <c r="AV435" s="27"/>
      <c r="AW435" s="27"/>
      <c r="AX435" s="27"/>
      <c r="AY435" s="27"/>
      <c r="AZ435" s="27"/>
      <c r="BA435" s="27"/>
      <c r="BB435" s="27"/>
      <c r="BC435" s="27"/>
      <c r="BD435" s="27"/>
      <c r="BE435" s="27"/>
      <c r="BF435" s="27"/>
      <c r="BG435" s="27"/>
      <c r="BH435" s="27"/>
      <c r="BI435" s="27"/>
      <c r="BJ435" s="27"/>
      <c r="BK435" s="27"/>
      <c r="BL435" s="27"/>
      <c r="BM435" s="27"/>
      <c r="BN435" s="27"/>
      <c r="BO435" s="27"/>
      <c r="BP435" s="27"/>
      <c r="BQ435" s="27"/>
      <c r="BR435" s="27"/>
      <c r="BS435" s="27"/>
      <c r="BT435" s="27"/>
      <c r="BU435" s="27"/>
      <c r="BV435" s="27"/>
      <c r="BW435" s="27"/>
    </row>
    <row r="436" spans="5:75" customFormat="1" x14ac:dyDescent="0.25">
      <c r="E436" s="26" t="s">
        <v>26</v>
      </c>
      <c r="F436" s="27"/>
      <c r="G436" s="27"/>
      <c r="H436" s="27"/>
      <c r="I436" s="27"/>
      <c r="J436" s="27"/>
      <c r="K436" s="27"/>
      <c r="L436" s="27"/>
      <c r="M436" s="27"/>
      <c r="N436" s="27"/>
      <c r="O436" s="27"/>
      <c r="P436" s="27"/>
      <c r="Q436" s="27"/>
      <c r="R436" s="27"/>
      <c r="S436" s="27"/>
      <c r="T436" s="27"/>
      <c r="U436" s="27"/>
      <c r="V436" s="27"/>
      <c r="W436" s="27"/>
      <c r="X436" s="27"/>
      <c r="Y436" s="27"/>
      <c r="Z436" s="27"/>
      <c r="AA436" s="27"/>
      <c r="AB436" s="27"/>
      <c r="AC436" s="27"/>
      <c r="AD436" s="27"/>
      <c r="AE436" s="27"/>
      <c r="AF436" s="27"/>
      <c r="AG436" s="27"/>
      <c r="AH436" s="27"/>
      <c r="AI436" s="27"/>
      <c r="AJ436" s="27"/>
      <c r="AK436" s="27"/>
      <c r="AL436" s="27"/>
      <c r="AM436" s="27"/>
      <c r="AN436" s="27"/>
      <c r="AO436" s="27"/>
      <c r="AP436" s="27"/>
      <c r="AQ436" s="27"/>
      <c r="AR436" s="27"/>
      <c r="AS436" s="27"/>
      <c r="AT436" s="27"/>
      <c r="AU436" s="27"/>
      <c r="AV436" s="27"/>
      <c r="AW436" s="27"/>
      <c r="AX436" s="27"/>
      <c r="AY436" s="27"/>
      <c r="AZ436" s="27"/>
      <c r="BA436" s="27"/>
      <c r="BB436" s="27"/>
      <c r="BC436" s="27"/>
      <c r="BD436" s="27"/>
      <c r="BE436" s="27"/>
      <c r="BF436" s="27"/>
      <c r="BG436" s="27"/>
      <c r="BH436" s="27"/>
      <c r="BI436" s="27"/>
      <c r="BJ436" s="27"/>
      <c r="BK436" s="27"/>
      <c r="BL436" s="27"/>
      <c r="BM436" s="27"/>
      <c r="BN436" s="27"/>
      <c r="BO436" s="27"/>
      <c r="BP436" s="27"/>
      <c r="BQ436" s="27"/>
      <c r="BR436" s="27"/>
      <c r="BS436" s="27"/>
      <c r="BT436" s="27"/>
      <c r="BU436" s="27"/>
      <c r="BV436" s="27"/>
      <c r="BW436" s="27"/>
    </row>
    <row r="437" spans="5:75" customFormat="1" x14ac:dyDescent="0.25">
      <c r="E437" s="26" t="s">
        <v>528</v>
      </c>
      <c r="F437" s="27"/>
      <c r="G437" s="27"/>
      <c r="H437" s="27"/>
      <c r="I437" s="27"/>
      <c r="J437" s="27"/>
      <c r="K437" s="27"/>
      <c r="L437" s="27"/>
      <c r="M437" s="27"/>
      <c r="N437" s="27"/>
      <c r="O437" s="27"/>
      <c r="P437" s="27"/>
      <c r="Q437" s="27"/>
      <c r="R437" s="27"/>
      <c r="S437" s="27"/>
      <c r="T437" s="27"/>
      <c r="U437" s="27"/>
      <c r="V437" s="27"/>
      <c r="W437" s="27"/>
      <c r="X437" s="27"/>
      <c r="Y437" s="27"/>
      <c r="Z437" s="27"/>
      <c r="AA437" s="27"/>
      <c r="AB437" s="27"/>
      <c r="AC437" s="27"/>
      <c r="AD437" s="27"/>
      <c r="AE437" s="27"/>
      <c r="AF437" s="27"/>
      <c r="AG437" s="27"/>
      <c r="AH437" s="27"/>
      <c r="AI437" s="27"/>
      <c r="AJ437" s="27"/>
      <c r="AK437" s="27"/>
      <c r="AL437" s="27"/>
      <c r="AM437" s="27"/>
      <c r="AN437" s="27"/>
      <c r="AO437" s="27"/>
      <c r="AP437" s="27"/>
      <c r="AQ437" s="27"/>
      <c r="AR437" s="27"/>
      <c r="AS437" s="27"/>
      <c r="AT437" s="27"/>
      <c r="AU437" s="27"/>
      <c r="AV437" s="27"/>
      <c r="AW437" s="27"/>
      <c r="AX437" s="27"/>
      <c r="AY437" s="27"/>
      <c r="AZ437" s="27"/>
      <c r="BA437" s="27"/>
      <c r="BB437" s="27"/>
      <c r="BC437" s="27"/>
      <c r="BD437" s="27"/>
      <c r="BE437" s="27"/>
      <c r="BF437" s="27"/>
      <c r="BG437" s="27"/>
      <c r="BH437" s="27"/>
      <c r="BI437" s="27"/>
      <c r="BJ437" s="27"/>
      <c r="BK437" s="27"/>
      <c r="BL437" s="27"/>
      <c r="BM437" s="27"/>
      <c r="BN437" s="27"/>
      <c r="BO437" s="27"/>
      <c r="BP437" s="27"/>
      <c r="BQ437" s="27"/>
      <c r="BR437" s="27"/>
      <c r="BS437" s="27"/>
      <c r="BT437" s="27"/>
      <c r="BU437" s="27"/>
      <c r="BV437" s="27"/>
      <c r="BW437" s="27"/>
    </row>
    <row r="438" spans="5:75" customFormat="1" x14ac:dyDescent="0.25">
      <c r="E438" s="26" t="s">
        <v>529</v>
      </c>
      <c r="F438" s="27"/>
      <c r="G438" s="27"/>
      <c r="H438" s="27"/>
      <c r="I438" s="27"/>
      <c r="J438" s="27"/>
      <c r="K438" s="27"/>
      <c r="L438" s="27"/>
      <c r="M438" s="27"/>
      <c r="N438" s="27"/>
      <c r="O438" s="27"/>
      <c r="P438" s="27"/>
      <c r="Q438" s="27"/>
      <c r="R438" s="27"/>
      <c r="S438" s="27"/>
      <c r="T438" s="27"/>
      <c r="U438" s="27"/>
      <c r="V438" s="27"/>
      <c r="W438" s="27"/>
      <c r="X438" s="27"/>
      <c r="Y438" s="27"/>
      <c r="Z438" s="27"/>
      <c r="AA438" s="27"/>
      <c r="AB438" s="27"/>
      <c r="AC438" s="27"/>
      <c r="AD438" s="27"/>
      <c r="AE438" s="27"/>
      <c r="AF438" s="27"/>
      <c r="AG438" s="27"/>
      <c r="AH438" s="27"/>
      <c r="AI438" s="27"/>
      <c r="AJ438" s="27"/>
      <c r="AK438" s="27"/>
      <c r="AL438" s="27"/>
      <c r="AM438" s="27"/>
      <c r="AN438" s="27"/>
      <c r="AO438" s="27"/>
      <c r="AP438" s="27"/>
      <c r="AQ438" s="27"/>
      <c r="AR438" s="27"/>
      <c r="AS438" s="27"/>
      <c r="AT438" s="27"/>
      <c r="AU438" s="27"/>
      <c r="AV438" s="27"/>
      <c r="AW438" s="27"/>
      <c r="AX438" s="27"/>
      <c r="AY438" s="27"/>
      <c r="AZ438" s="27"/>
      <c r="BA438" s="27"/>
      <c r="BB438" s="27"/>
      <c r="BC438" s="27"/>
      <c r="BD438" s="27"/>
      <c r="BE438" s="27"/>
      <c r="BF438" s="27"/>
      <c r="BG438" s="27"/>
      <c r="BH438" s="27"/>
      <c r="BI438" s="27"/>
      <c r="BJ438" s="27"/>
      <c r="BK438" s="27"/>
      <c r="BL438" s="27"/>
      <c r="BM438" s="27"/>
      <c r="BN438" s="27"/>
      <c r="BO438" s="27"/>
      <c r="BP438" s="27"/>
      <c r="BQ438" s="27"/>
      <c r="BR438" s="27"/>
      <c r="BS438" s="27"/>
      <c r="BT438" s="27"/>
      <c r="BU438" s="27"/>
      <c r="BV438" s="27"/>
      <c r="BW438" s="27"/>
    </row>
    <row r="439" spans="5:75" customFormat="1" x14ac:dyDescent="0.25">
      <c r="E439" s="26" t="s">
        <v>530</v>
      </c>
      <c r="F439" s="27"/>
      <c r="G439" s="27"/>
      <c r="H439" s="27"/>
      <c r="I439" s="27"/>
      <c r="J439" s="27"/>
      <c r="K439" s="27"/>
      <c r="L439" s="27"/>
      <c r="M439" s="27"/>
      <c r="N439" s="27"/>
      <c r="O439" s="27"/>
      <c r="P439" s="27"/>
      <c r="Q439" s="27"/>
      <c r="R439" s="27"/>
      <c r="S439" s="27"/>
      <c r="T439" s="27"/>
      <c r="U439" s="27"/>
      <c r="V439" s="27"/>
      <c r="W439" s="27"/>
      <c r="X439" s="27"/>
      <c r="Y439" s="27"/>
      <c r="Z439" s="27"/>
      <c r="AA439" s="27"/>
      <c r="AB439" s="27"/>
      <c r="AC439" s="27"/>
      <c r="AD439" s="27"/>
      <c r="AE439" s="27"/>
      <c r="AF439" s="27"/>
      <c r="AG439" s="27"/>
      <c r="AH439" s="27"/>
      <c r="AI439" s="27"/>
      <c r="AJ439" s="27"/>
      <c r="AK439" s="27"/>
      <c r="AL439" s="27"/>
      <c r="AM439" s="27"/>
      <c r="AN439" s="27"/>
      <c r="AO439" s="27"/>
      <c r="AP439" s="27"/>
      <c r="AQ439" s="27"/>
      <c r="AR439" s="27"/>
      <c r="AS439" s="27"/>
      <c r="AT439" s="27"/>
      <c r="AU439" s="27"/>
      <c r="AV439" s="27"/>
      <c r="AW439" s="27"/>
      <c r="AX439" s="27"/>
      <c r="AY439" s="27"/>
      <c r="AZ439" s="27"/>
      <c r="BA439" s="27"/>
      <c r="BB439" s="27"/>
      <c r="BC439" s="27"/>
      <c r="BD439" s="27"/>
      <c r="BE439" s="27"/>
      <c r="BF439" s="27"/>
      <c r="BG439" s="27"/>
      <c r="BH439" s="27"/>
      <c r="BI439" s="27"/>
      <c r="BJ439" s="27"/>
      <c r="BK439" s="27"/>
      <c r="BL439" s="27"/>
      <c r="BM439" s="27"/>
      <c r="BN439" s="27"/>
      <c r="BO439" s="27"/>
      <c r="BP439" s="27"/>
      <c r="BQ439" s="27"/>
      <c r="BR439" s="27"/>
      <c r="BS439" s="27"/>
      <c r="BT439" s="27"/>
      <c r="BU439" s="27"/>
      <c r="BV439" s="27"/>
      <c r="BW439" s="27"/>
    </row>
    <row r="440" spans="5:75" customFormat="1" x14ac:dyDescent="0.25">
      <c r="E440" s="26" t="s">
        <v>531</v>
      </c>
      <c r="F440" s="27"/>
      <c r="G440" s="27"/>
      <c r="H440" s="27"/>
      <c r="I440" s="27"/>
      <c r="J440" s="27"/>
      <c r="K440" s="27"/>
      <c r="L440" s="27"/>
      <c r="M440" s="27"/>
      <c r="N440" s="27"/>
      <c r="O440" s="27"/>
      <c r="P440" s="27"/>
      <c r="Q440" s="27"/>
      <c r="R440" s="27"/>
      <c r="S440" s="27"/>
      <c r="T440" s="27"/>
      <c r="U440" s="27"/>
      <c r="V440" s="27"/>
      <c r="W440" s="27"/>
      <c r="X440" s="27"/>
      <c r="Y440" s="27"/>
      <c r="Z440" s="27"/>
      <c r="AA440" s="27"/>
      <c r="AB440" s="27"/>
      <c r="AC440" s="27"/>
      <c r="AD440" s="27"/>
      <c r="AE440" s="27"/>
      <c r="AF440" s="27"/>
      <c r="AG440" s="27"/>
      <c r="AH440" s="27"/>
      <c r="AI440" s="27"/>
      <c r="AJ440" s="27"/>
      <c r="AK440" s="27"/>
      <c r="AL440" s="27"/>
      <c r="AM440" s="27"/>
      <c r="AN440" s="27"/>
      <c r="AO440" s="27"/>
      <c r="AP440" s="27"/>
      <c r="AQ440" s="27"/>
      <c r="AR440" s="27"/>
      <c r="AS440" s="27"/>
      <c r="AT440" s="27"/>
      <c r="AU440" s="27"/>
      <c r="AV440" s="27"/>
      <c r="AW440" s="27"/>
      <c r="AX440" s="27"/>
      <c r="AY440" s="27"/>
      <c r="AZ440" s="27"/>
      <c r="BA440" s="27"/>
      <c r="BB440" s="27"/>
      <c r="BC440" s="27"/>
      <c r="BD440" s="27"/>
      <c r="BE440" s="27"/>
      <c r="BF440" s="27"/>
      <c r="BG440" s="27"/>
      <c r="BH440" s="27"/>
      <c r="BI440" s="27"/>
      <c r="BJ440" s="27"/>
      <c r="BK440" s="27"/>
      <c r="BL440" s="27"/>
      <c r="BM440" s="27"/>
      <c r="BN440" s="27"/>
      <c r="BO440" s="27"/>
      <c r="BP440" s="27"/>
      <c r="BQ440" s="27"/>
      <c r="BR440" s="27"/>
      <c r="BS440" s="27"/>
      <c r="BT440" s="27"/>
      <c r="BU440" s="27"/>
      <c r="BV440" s="27"/>
      <c r="BW440" s="27"/>
    </row>
    <row r="441" spans="5:75" customFormat="1" x14ac:dyDescent="0.25">
      <c r="E441" s="26" t="s">
        <v>532</v>
      </c>
      <c r="F441" s="27"/>
      <c r="G441" s="27"/>
      <c r="H441" s="27"/>
      <c r="I441" s="27"/>
      <c r="J441" s="27"/>
      <c r="K441" s="27"/>
      <c r="L441" s="27"/>
      <c r="M441" s="27"/>
      <c r="N441" s="27"/>
      <c r="O441" s="27"/>
      <c r="P441" s="27"/>
      <c r="Q441" s="27"/>
      <c r="R441" s="27"/>
      <c r="S441" s="27"/>
      <c r="T441" s="27"/>
      <c r="U441" s="27"/>
      <c r="V441" s="27"/>
      <c r="W441" s="27"/>
      <c r="X441" s="27"/>
      <c r="Y441" s="27"/>
      <c r="Z441" s="27"/>
      <c r="AA441" s="27"/>
      <c r="AB441" s="27"/>
      <c r="AC441" s="27"/>
      <c r="AD441" s="27"/>
      <c r="AE441" s="27"/>
      <c r="AF441" s="27"/>
      <c r="AG441" s="27"/>
      <c r="AH441" s="27"/>
      <c r="AI441" s="27"/>
      <c r="AJ441" s="27"/>
      <c r="AK441" s="27"/>
      <c r="AL441" s="27"/>
      <c r="AM441" s="27"/>
      <c r="AN441" s="27"/>
      <c r="AO441" s="27"/>
      <c r="AP441" s="27"/>
      <c r="AQ441" s="27"/>
      <c r="AR441" s="27"/>
      <c r="AS441" s="27"/>
      <c r="AT441" s="27"/>
      <c r="AU441" s="27"/>
      <c r="AV441" s="27"/>
      <c r="AW441" s="27"/>
      <c r="AX441" s="27"/>
      <c r="AY441" s="27"/>
      <c r="AZ441" s="27"/>
      <c r="BA441" s="27"/>
      <c r="BB441" s="27"/>
      <c r="BC441" s="27"/>
      <c r="BD441" s="27"/>
      <c r="BE441" s="27"/>
      <c r="BF441" s="27"/>
      <c r="BG441" s="27"/>
      <c r="BH441" s="27"/>
      <c r="BI441" s="27"/>
      <c r="BJ441" s="27"/>
      <c r="BK441" s="27"/>
      <c r="BL441" s="27"/>
      <c r="BM441" s="27"/>
      <c r="BN441" s="27"/>
      <c r="BO441" s="27"/>
      <c r="BP441" s="27"/>
      <c r="BQ441" s="27"/>
      <c r="BR441" s="27"/>
      <c r="BS441" s="27"/>
      <c r="BT441" s="27"/>
      <c r="BU441" s="27"/>
      <c r="BV441" s="27"/>
      <c r="BW441" s="27"/>
    </row>
    <row r="442" spans="5:75" customFormat="1" x14ac:dyDescent="0.25">
      <c r="E442" s="26" t="s">
        <v>26</v>
      </c>
      <c r="F442" s="27"/>
      <c r="G442" s="27"/>
      <c r="H442" s="27"/>
      <c r="I442" s="27"/>
      <c r="J442" s="27"/>
      <c r="K442" s="27"/>
      <c r="L442" s="27"/>
      <c r="M442" s="27"/>
      <c r="N442" s="27"/>
      <c r="O442" s="27"/>
      <c r="P442" s="27"/>
      <c r="Q442" s="27"/>
      <c r="R442" s="27"/>
      <c r="S442" s="27"/>
      <c r="T442" s="27"/>
      <c r="U442" s="27"/>
      <c r="V442" s="27"/>
      <c r="W442" s="27"/>
      <c r="X442" s="27"/>
      <c r="Y442" s="27"/>
      <c r="Z442" s="27"/>
      <c r="AA442" s="27"/>
      <c r="AB442" s="27"/>
      <c r="AC442" s="27"/>
      <c r="AD442" s="27"/>
      <c r="AE442" s="27"/>
      <c r="AF442" s="27"/>
      <c r="AG442" s="27"/>
      <c r="AH442" s="27"/>
      <c r="AI442" s="27"/>
      <c r="AJ442" s="27"/>
      <c r="AK442" s="27"/>
      <c r="AL442" s="27"/>
      <c r="AM442" s="27"/>
      <c r="AN442" s="27"/>
      <c r="AO442" s="27"/>
      <c r="AP442" s="27"/>
      <c r="AQ442" s="27"/>
      <c r="AR442" s="27"/>
      <c r="AS442" s="27"/>
      <c r="AT442" s="27"/>
      <c r="AU442" s="27"/>
      <c r="AV442" s="27"/>
      <c r="AW442" s="27"/>
      <c r="AX442" s="27"/>
      <c r="AY442" s="27"/>
      <c r="AZ442" s="27"/>
      <c r="BA442" s="27"/>
      <c r="BB442" s="27"/>
      <c r="BC442" s="27"/>
      <c r="BD442" s="27"/>
      <c r="BE442" s="27"/>
      <c r="BF442" s="27"/>
      <c r="BG442" s="27"/>
      <c r="BH442" s="27"/>
      <c r="BI442" s="27"/>
      <c r="BJ442" s="27"/>
      <c r="BK442" s="27"/>
      <c r="BL442" s="27"/>
      <c r="BM442" s="27"/>
      <c r="BN442" s="27"/>
      <c r="BO442" s="27"/>
      <c r="BP442" s="27"/>
      <c r="BQ442" s="27"/>
      <c r="BR442" s="27"/>
      <c r="BS442" s="27"/>
      <c r="BT442" s="27"/>
      <c r="BU442" s="27"/>
      <c r="BV442" s="27"/>
      <c r="BW442" s="27"/>
    </row>
    <row r="443" spans="5:75" customFormat="1" x14ac:dyDescent="0.25">
      <c r="E443" s="26" t="s">
        <v>533</v>
      </c>
      <c r="F443" s="27"/>
      <c r="G443" s="27"/>
      <c r="H443" s="27"/>
      <c r="I443" s="27"/>
      <c r="J443" s="27"/>
      <c r="K443" s="27"/>
      <c r="L443" s="27"/>
      <c r="M443" s="27"/>
      <c r="N443" s="27"/>
      <c r="O443" s="27"/>
      <c r="P443" s="27"/>
      <c r="Q443" s="27"/>
      <c r="R443" s="27"/>
      <c r="S443" s="27"/>
      <c r="T443" s="27"/>
      <c r="U443" s="27"/>
      <c r="V443" s="27"/>
      <c r="W443" s="27"/>
      <c r="X443" s="27"/>
      <c r="Y443" s="27"/>
      <c r="Z443" s="27"/>
      <c r="AA443" s="27"/>
      <c r="AB443" s="27"/>
      <c r="AC443" s="27"/>
      <c r="AD443" s="27"/>
      <c r="AE443" s="27"/>
      <c r="AF443" s="27"/>
      <c r="AG443" s="27"/>
      <c r="AH443" s="27"/>
      <c r="AI443" s="27"/>
      <c r="AJ443" s="27"/>
      <c r="AK443" s="27"/>
      <c r="AL443" s="27"/>
      <c r="AM443" s="27"/>
      <c r="AN443" s="27"/>
      <c r="AO443" s="27"/>
      <c r="AP443" s="27"/>
      <c r="AQ443" s="27"/>
      <c r="AR443" s="27"/>
      <c r="AS443" s="27"/>
      <c r="AT443" s="27"/>
      <c r="AU443" s="27"/>
      <c r="AV443" s="27"/>
      <c r="AW443" s="27"/>
      <c r="AX443" s="27"/>
      <c r="AY443" s="27"/>
      <c r="AZ443" s="27"/>
      <c r="BA443" s="27"/>
      <c r="BB443" s="27"/>
      <c r="BC443" s="27"/>
      <c r="BD443" s="27"/>
      <c r="BE443" s="27"/>
      <c r="BF443" s="27"/>
      <c r="BG443" s="27"/>
      <c r="BH443" s="27"/>
      <c r="BI443" s="27"/>
      <c r="BJ443" s="27"/>
      <c r="BK443" s="27"/>
      <c r="BL443" s="27"/>
      <c r="BM443" s="27"/>
      <c r="BN443" s="27"/>
      <c r="BO443" s="27"/>
      <c r="BP443" s="27"/>
      <c r="BQ443" s="27"/>
      <c r="BR443" s="27"/>
      <c r="BS443" s="27"/>
      <c r="BT443" s="27"/>
      <c r="BU443" s="27"/>
      <c r="BV443" s="27"/>
      <c r="BW443" s="27"/>
    </row>
    <row r="444" spans="5:75" customFormat="1" x14ac:dyDescent="0.25">
      <c r="E444" s="26" t="s">
        <v>534</v>
      </c>
      <c r="F444" s="27"/>
      <c r="G444" s="27"/>
      <c r="H444" s="27"/>
      <c r="I444" s="27"/>
      <c r="J444" s="27"/>
      <c r="K444" s="27"/>
      <c r="L444" s="27"/>
      <c r="M444" s="27"/>
      <c r="N444" s="27"/>
      <c r="O444" s="27"/>
      <c r="P444" s="27"/>
      <c r="Q444" s="27"/>
      <c r="R444" s="27"/>
      <c r="S444" s="27"/>
      <c r="T444" s="27"/>
      <c r="U444" s="27"/>
      <c r="V444" s="27"/>
      <c r="W444" s="27"/>
      <c r="X444" s="27"/>
      <c r="Y444" s="27"/>
      <c r="Z444" s="27"/>
      <c r="AA444" s="27"/>
      <c r="AB444" s="27"/>
      <c r="AC444" s="27"/>
      <c r="AD444" s="27"/>
      <c r="AE444" s="27"/>
      <c r="AF444" s="27"/>
      <c r="AG444" s="27"/>
      <c r="AH444" s="27"/>
      <c r="AI444" s="27"/>
      <c r="AJ444" s="27"/>
      <c r="AK444" s="27"/>
      <c r="AL444" s="27"/>
      <c r="AM444" s="27"/>
      <c r="AN444" s="27"/>
      <c r="AO444" s="27"/>
      <c r="AP444" s="27"/>
      <c r="AQ444" s="27"/>
      <c r="AR444" s="27"/>
      <c r="AS444" s="27"/>
      <c r="AT444" s="27"/>
      <c r="AU444" s="27"/>
      <c r="AV444" s="27"/>
      <c r="AW444" s="27"/>
      <c r="AX444" s="27"/>
      <c r="AY444" s="27"/>
      <c r="AZ444" s="27"/>
      <c r="BA444" s="27"/>
      <c r="BB444" s="27"/>
      <c r="BC444" s="27"/>
      <c r="BD444" s="27"/>
      <c r="BE444" s="27"/>
      <c r="BF444" s="27"/>
      <c r="BG444" s="27"/>
      <c r="BH444" s="27"/>
      <c r="BI444" s="27"/>
      <c r="BJ444" s="27"/>
      <c r="BK444" s="27"/>
      <c r="BL444" s="27"/>
      <c r="BM444" s="27"/>
      <c r="BN444" s="27"/>
      <c r="BO444" s="27"/>
      <c r="BP444" s="27"/>
      <c r="BQ444" s="27"/>
      <c r="BR444" s="27"/>
      <c r="BS444" s="27"/>
      <c r="BT444" s="27"/>
      <c r="BU444" s="27"/>
      <c r="BV444" s="27"/>
      <c r="BW444" s="27"/>
    </row>
    <row r="445" spans="5:75" customFormat="1" x14ac:dyDescent="0.25">
      <c r="E445" s="26" t="s">
        <v>535</v>
      </c>
      <c r="F445" s="27"/>
      <c r="G445" s="27"/>
      <c r="H445" s="27"/>
      <c r="I445" s="27"/>
      <c r="J445" s="27"/>
      <c r="K445" s="27"/>
      <c r="L445" s="27"/>
      <c r="M445" s="27"/>
      <c r="N445" s="27"/>
      <c r="O445" s="27"/>
      <c r="P445" s="27"/>
      <c r="Q445" s="27"/>
      <c r="R445" s="27"/>
      <c r="S445" s="27"/>
      <c r="T445" s="27"/>
      <c r="U445" s="27"/>
      <c r="V445" s="27"/>
      <c r="W445" s="27"/>
      <c r="X445" s="27"/>
      <c r="Y445" s="27"/>
      <c r="Z445" s="27"/>
      <c r="AA445" s="27"/>
      <c r="AB445" s="27"/>
      <c r="AC445" s="27"/>
      <c r="AD445" s="27"/>
      <c r="AE445" s="27"/>
      <c r="AF445" s="27"/>
      <c r="AG445" s="27"/>
      <c r="AH445" s="27"/>
      <c r="AI445" s="27"/>
      <c r="AJ445" s="27"/>
      <c r="AK445" s="27"/>
      <c r="AL445" s="27"/>
      <c r="AM445" s="27"/>
      <c r="AN445" s="27"/>
      <c r="AO445" s="27"/>
      <c r="AP445" s="27"/>
      <c r="AQ445" s="27"/>
      <c r="AR445" s="27"/>
      <c r="AS445" s="27"/>
      <c r="AT445" s="27"/>
      <c r="AU445" s="27"/>
      <c r="AV445" s="27"/>
      <c r="AW445" s="27"/>
      <c r="AX445" s="27"/>
      <c r="AY445" s="27"/>
      <c r="AZ445" s="27"/>
      <c r="BA445" s="27"/>
      <c r="BB445" s="27"/>
      <c r="BC445" s="27"/>
      <c r="BD445" s="27"/>
      <c r="BE445" s="27"/>
      <c r="BF445" s="27"/>
      <c r="BG445" s="27"/>
      <c r="BH445" s="27"/>
      <c r="BI445" s="27"/>
      <c r="BJ445" s="27"/>
      <c r="BK445" s="27"/>
      <c r="BL445" s="27"/>
      <c r="BM445" s="27"/>
      <c r="BN445" s="27"/>
      <c r="BO445" s="27"/>
      <c r="BP445" s="27"/>
      <c r="BQ445" s="27"/>
      <c r="BR445" s="27"/>
      <c r="BS445" s="27"/>
      <c r="BT445" s="27"/>
      <c r="BU445" s="27"/>
      <c r="BV445" s="27"/>
      <c r="BW445" s="27"/>
    </row>
    <row r="446" spans="5:75" customFormat="1" x14ac:dyDescent="0.25">
      <c r="E446" s="26" t="s">
        <v>26</v>
      </c>
      <c r="F446" s="27"/>
      <c r="G446" s="27"/>
      <c r="H446" s="27"/>
      <c r="I446" s="27"/>
      <c r="J446" s="27"/>
      <c r="K446" s="27"/>
      <c r="L446" s="27"/>
      <c r="M446" s="27"/>
      <c r="N446" s="27"/>
      <c r="O446" s="27"/>
      <c r="P446" s="27"/>
      <c r="Q446" s="27"/>
      <c r="R446" s="27"/>
      <c r="S446" s="27"/>
      <c r="T446" s="27"/>
      <c r="U446" s="27"/>
      <c r="V446" s="27"/>
      <c r="W446" s="27"/>
      <c r="X446" s="27"/>
      <c r="Y446" s="27"/>
      <c r="Z446" s="27"/>
      <c r="AA446" s="27"/>
      <c r="AB446" s="27"/>
      <c r="AC446" s="27"/>
      <c r="AD446" s="27"/>
      <c r="AE446" s="27"/>
      <c r="AF446" s="27"/>
      <c r="AG446" s="27"/>
      <c r="AH446" s="27"/>
      <c r="AI446" s="27"/>
      <c r="AJ446" s="27"/>
      <c r="AK446" s="27"/>
      <c r="AL446" s="27"/>
      <c r="AM446" s="27"/>
      <c r="AN446" s="27"/>
      <c r="AO446" s="27"/>
      <c r="AP446" s="27"/>
      <c r="AQ446" s="27"/>
      <c r="AR446" s="27"/>
      <c r="AS446" s="27"/>
      <c r="AT446" s="27"/>
      <c r="AU446" s="27"/>
      <c r="AV446" s="27"/>
      <c r="AW446" s="27"/>
      <c r="AX446" s="27"/>
      <c r="AY446" s="27"/>
      <c r="AZ446" s="27"/>
      <c r="BA446" s="27"/>
      <c r="BB446" s="27"/>
      <c r="BC446" s="27"/>
      <c r="BD446" s="27"/>
      <c r="BE446" s="27"/>
      <c r="BF446" s="27"/>
      <c r="BG446" s="27"/>
      <c r="BH446" s="27"/>
      <c r="BI446" s="27"/>
      <c r="BJ446" s="27"/>
      <c r="BK446" s="27"/>
      <c r="BL446" s="27"/>
      <c r="BM446" s="27"/>
      <c r="BN446" s="27"/>
      <c r="BO446" s="27"/>
      <c r="BP446" s="27"/>
      <c r="BQ446" s="27"/>
      <c r="BR446" s="27"/>
      <c r="BS446" s="27"/>
      <c r="BT446" s="27"/>
      <c r="BU446" s="27"/>
      <c r="BV446" s="27"/>
      <c r="BW446" s="27"/>
    </row>
    <row r="447" spans="5:75" customFormat="1" x14ac:dyDescent="0.25">
      <c r="E447" s="26" t="s">
        <v>536</v>
      </c>
      <c r="F447" s="27"/>
      <c r="G447" s="27"/>
      <c r="H447" s="27"/>
      <c r="I447" s="27"/>
      <c r="J447" s="27"/>
      <c r="K447" s="27"/>
      <c r="L447" s="27"/>
      <c r="M447" s="27"/>
      <c r="N447" s="27"/>
      <c r="O447" s="27"/>
      <c r="P447" s="27"/>
      <c r="Q447" s="27"/>
      <c r="R447" s="27"/>
      <c r="S447" s="27"/>
      <c r="T447" s="27"/>
      <c r="U447" s="27"/>
      <c r="V447" s="27"/>
      <c r="W447" s="27"/>
      <c r="X447" s="27"/>
      <c r="Y447" s="27"/>
      <c r="Z447" s="27"/>
      <c r="AA447" s="27"/>
      <c r="AB447" s="27"/>
      <c r="AC447" s="27"/>
      <c r="AD447" s="27"/>
      <c r="AE447" s="27"/>
      <c r="AF447" s="27"/>
      <c r="AG447" s="27"/>
      <c r="AH447" s="27"/>
      <c r="AI447" s="27"/>
      <c r="AJ447" s="27"/>
      <c r="AK447" s="27"/>
      <c r="AL447" s="27"/>
      <c r="AM447" s="27"/>
      <c r="AN447" s="27"/>
      <c r="AO447" s="27"/>
      <c r="AP447" s="27"/>
      <c r="AQ447" s="27"/>
      <c r="AR447" s="27"/>
      <c r="AS447" s="27"/>
      <c r="AT447" s="27"/>
      <c r="AU447" s="27"/>
      <c r="AV447" s="27"/>
      <c r="AW447" s="27"/>
      <c r="AX447" s="27"/>
      <c r="AY447" s="27"/>
      <c r="AZ447" s="27"/>
      <c r="BA447" s="27"/>
      <c r="BB447" s="27"/>
      <c r="BC447" s="27"/>
      <c r="BD447" s="27"/>
      <c r="BE447" s="27"/>
      <c r="BF447" s="27"/>
      <c r="BG447" s="27"/>
      <c r="BH447" s="27"/>
      <c r="BI447" s="27"/>
      <c r="BJ447" s="27"/>
      <c r="BK447" s="27"/>
      <c r="BL447" s="27"/>
      <c r="BM447" s="27"/>
      <c r="BN447" s="27"/>
      <c r="BO447" s="27"/>
      <c r="BP447" s="27"/>
      <c r="BQ447" s="27"/>
      <c r="BR447" s="27"/>
      <c r="BS447" s="27"/>
      <c r="BT447" s="27"/>
      <c r="BU447" s="27"/>
      <c r="BV447" s="27"/>
      <c r="BW447" s="27"/>
    </row>
    <row r="448" spans="5:75" customFormat="1" x14ac:dyDescent="0.25">
      <c r="E448" s="26" t="s">
        <v>342</v>
      </c>
      <c r="F448" s="27"/>
      <c r="G448" s="27"/>
      <c r="H448" s="27"/>
      <c r="I448" s="27"/>
      <c r="J448" s="27"/>
      <c r="K448" s="27"/>
      <c r="L448" s="27"/>
      <c r="M448" s="27"/>
      <c r="N448" s="27"/>
      <c r="O448" s="27"/>
      <c r="P448" s="27"/>
      <c r="Q448" s="27"/>
      <c r="R448" s="27"/>
      <c r="S448" s="27"/>
      <c r="T448" s="27"/>
      <c r="U448" s="27"/>
      <c r="V448" s="27"/>
      <c r="W448" s="27"/>
      <c r="X448" s="27"/>
      <c r="Y448" s="27"/>
      <c r="Z448" s="27"/>
      <c r="AA448" s="27"/>
      <c r="AB448" s="27"/>
      <c r="AC448" s="27"/>
      <c r="AD448" s="27"/>
      <c r="AE448" s="27"/>
      <c r="AF448" s="27"/>
      <c r="AG448" s="27"/>
      <c r="AH448" s="27"/>
      <c r="AI448" s="27"/>
      <c r="AJ448" s="27"/>
      <c r="AK448" s="27"/>
      <c r="AL448" s="27"/>
      <c r="AM448" s="27"/>
      <c r="AN448" s="27"/>
      <c r="AO448" s="27"/>
      <c r="AP448" s="27"/>
      <c r="AQ448" s="27"/>
      <c r="AR448" s="27"/>
      <c r="AS448" s="27"/>
      <c r="AT448" s="27"/>
      <c r="AU448" s="27"/>
      <c r="AV448" s="27"/>
      <c r="AW448" s="27"/>
      <c r="AX448" s="27"/>
      <c r="AY448" s="27"/>
      <c r="AZ448" s="27"/>
      <c r="BA448" s="27"/>
      <c r="BB448" s="27"/>
      <c r="BC448" s="27"/>
      <c r="BD448" s="27"/>
      <c r="BE448" s="27"/>
      <c r="BF448" s="27"/>
      <c r="BG448" s="27"/>
      <c r="BH448" s="27"/>
      <c r="BI448" s="27"/>
      <c r="BJ448" s="27"/>
      <c r="BK448" s="27"/>
      <c r="BL448" s="27"/>
      <c r="BM448" s="27"/>
      <c r="BN448" s="27"/>
      <c r="BO448" s="27"/>
      <c r="BP448" s="27"/>
      <c r="BQ448" s="27"/>
      <c r="BR448" s="27"/>
      <c r="BS448" s="27"/>
      <c r="BT448" s="27"/>
      <c r="BU448" s="27"/>
      <c r="BV448" s="27"/>
      <c r="BW448" s="27"/>
    </row>
    <row r="449" spans="5:75" customFormat="1" x14ac:dyDescent="0.25">
      <c r="E449" s="26" t="s">
        <v>537</v>
      </c>
      <c r="F449" s="27"/>
      <c r="G449" s="27"/>
      <c r="H449" s="27"/>
      <c r="I449" s="27"/>
      <c r="J449" s="27"/>
      <c r="K449" s="27"/>
      <c r="L449" s="27"/>
      <c r="M449" s="27"/>
      <c r="N449" s="27"/>
      <c r="O449" s="27"/>
      <c r="P449" s="27"/>
      <c r="Q449" s="27"/>
      <c r="R449" s="27"/>
      <c r="S449" s="27"/>
      <c r="T449" s="27"/>
      <c r="U449" s="27"/>
      <c r="V449" s="27"/>
      <c r="W449" s="27"/>
      <c r="X449" s="27"/>
      <c r="Y449" s="27"/>
      <c r="Z449" s="27"/>
      <c r="AA449" s="27"/>
      <c r="AB449" s="27"/>
      <c r="AC449" s="27"/>
      <c r="AD449" s="27"/>
      <c r="AE449" s="27"/>
      <c r="AF449" s="27"/>
      <c r="AG449" s="27"/>
      <c r="AH449" s="27"/>
      <c r="AI449" s="27"/>
      <c r="AJ449" s="27"/>
      <c r="AK449" s="27"/>
      <c r="AL449" s="27"/>
      <c r="AM449" s="27"/>
      <c r="AN449" s="27"/>
      <c r="AO449" s="27"/>
      <c r="AP449" s="27"/>
      <c r="AQ449" s="27"/>
      <c r="AR449" s="27"/>
      <c r="AS449" s="27"/>
      <c r="AT449" s="27"/>
      <c r="AU449" s="27"/>
      <c r="AV449" s="27"/>
      <c r="AW449" s="27"/>
      <c r="AX449" s="27"/>
      <c r="AY449" s="27"/>
      <c r="AZ449" s="27"/>
      <c r="BA449" s="27"/>
      <c r="BB449" s="27"/>
      <c r="BC449" s="27"/>
      <c r="BD449" s="27"/>
      <c r="BE449" s="27"/>
      <c r="BF449" s="27"/>
      <c r="BG449" s="27"/>
      <c r="BH449" s="27"/>
      <c r="BI449" s="27"/>
      <c r="BJ449" s="27"/>
      <c r="BK449" s="27"/>
      <c r="BL449" s="27"/>
      <c r="BM449" s="27"/>
      <c r="BN449" s="27"/>
      <c r="BO449" s="27"/>
      <c r="BP449" s="27"/>
      <c r="BQ449" s="27"/>
      <c r="BR449" s="27"/>
      <c r="BS449" s="27"/>
      <c r="BT449" s="27"/>
      <c r="BU449" s="27"/>
      <c r="BV449" s="27"/>
      <c r="BW449" s="27"/>
    </row>
    <row r="450" spans="5:75" customFormat="1" x14ac:dyDescent="0.25">
      <c r="E450" s="26" t="s">
        <v>538</v>
      </c>
      <c r="F450" s="27"/>
      <c r="G450" s="27"/>
      <c r="H450" s="27"/>
      <c r="I450" s="27"/>
      <c r="J450" s="27"/>
      <c r="K450" s="27"/>
      <c r="L450" s="27"/>
      <c r="M450" s="27"/>
      <c r="N450" s="27"/>
      <c r="O450" s="27"/>
      <c r="P450" s="27"/>
      <c r="Q450" s="27"/>
      <c r="R450" s="27"/>
      <c r="S450" s="27"/>
      <c r="T450" s="27"/>
      <c r="U450" s="27"/>
      <c r="V450" s="27"/>
      <c r="W450" s="27"/>
      <c r="X450" s="27"/>
      <c r="Y450" s="27"/>
      <c r="Z450" s="27"/>
      <c r="AA450" s="27"/>
      <c r="AB450" s="27"/>
      <c r="AC450" s="27"/>
      <c r="AD450" s="27"/>
      <c r="AE450" s="27"/>
      <c r="AF450" s="27"/>
      <c r="AG450" s="27"/>
      <c r="AH450" s="27"/>
      <c r="AI450" s="27"/>
      <c r="AJ450" s="27"/>
      <c r="AK450" s="27"/>
      <c r="AL450" s="27"/>
      <c r="AM450" s="27"/>
      <c r="AN450" s="27"/>
      <c r="AO450" s="27"/>
      <c r="AP450" s="27"/>
      <c r="AQ450" s="27"/>
      <c r="AR450" s="27"/>
      <c r="AS450" s="27"/>
      <c r="AT450" s="27"/>
      <c r="AU450" s="27"/>
      <c r="AV450" s="27"/>
      <c r="AW450" s="27"/>
      <c r="AX450" s="27"/>
      <c r="AY450" s="27"/>
      <c r="AZ450" s="27"/>
      <c r="BA450" s="27"/>
      <c r="BB450" s="27"/>
      <c r="BC450" s="27"/>
      <c r="BD450" s="27"/>
      <c r="BE450" s="27"/>
      <c r="BF450" s="27"/>
      <c r="BG450" s="27"/>
      <c r="BH450" s="27"/>
      <c r="BI450" s="27"/>
      <c r="BJ450" s="27"/>
      <c r="BK450" s="27"/>
      <c r="BL450" s="27"/>
      <c r="BM450" s="27"/>
      <c r="BN450" s="27"/>
      <c r="BO450" s="27"/>
      <c r="BP450" s="27"/>
      <c r="BQ450" s="27"/>
      <c r="BR450" s="27"/>
      <c r="BS450" s="27"/>
      <c r="BT450" s="27"/>
      <c r="BU450" s="27"/>
      <c r="BV450" s="27"/>
      <c r="BW450" s="27"/>
    </row>
    <row r="451" spans="5:75" customFormat="1" x14ac:dyDescent="0.25">
      <c r="E451" s="26" t="s">
        <v>539</v>
      </c>
      <c r="F451" s="27"/>
      <c r="G451" s="27"/>
      <c r="H451" s="27"/>
      <c r="I451" s="27"/>
      <c r="J451" s="27"/>
      <c r="K451" s="27"/>
      <c r="L451" s="27"/>
      <c r="M451" s="27"/>
      <c r="N451" s="27"/>
      <c r="O451" s="27"/>
      <c r="P451" s="27"/>
      <c r="Q451" s="27"/>
      <c r="R451" s="27"/>
      <c r="S451" s="27"/>
      <c r="T451" s="27"/>
      <c r="U451" s="27"/>
      <c r="V451" s="27"/>
      <c r="W451" s="27"/>
      <c r="X451" s="27"/>
      <c r="Y451" s="27"/>
      <c r="Z451" s="27"/>
      <c r="AA451" s="27"/>
      <c r="AB451" s="27"/>
      <c r="AC451" s="27"/>
      <c r="AD451" s="27"/>
      <c r="AE451" s="27"/>
      <c r="AF451" s="27"/>
      <c r="AG451" s="27"/>
      <c r="AH451" s="27"/>
      <c r="AI451" s="27"/>
      <c r="AJ451" s="27"/>
      <c r="AK451" s="27"/>
      <c r="AL451" s="27"/>
      <c r="AM451" s="27"/>
      <c r="AN451" s="27"/>
      <c r="AO451" s="27"/>
      <c r="AP451" s="27"/>
      <c r="AQ451" s="27"/>
      <c r="AR451" s="27"/>
      <c r="AS451" s="27"/>
      <c r="AT451" s="27"/>
      <c r="AU451" s="27"/>
      <c r="AV451" s="27"/>
      <c r="AW451" s="27"/>
      <c r="AX451" s="27"/>
      <c r="AY451" s="27"/>
      <c r="AZ451" s="27"/>
      <c r="BA451" s="27"/>
      <c r="BB451" s="27"/>
      <c r="BC451" s="27"/>
      <c r="BD451" s="27"/>
      <c r="BE451" s="27"/>
      <c r="BF451" s="27"/>
      <c r="BG451" s="27"/>
      <c r="BH451" s="27"/>
      <c r="BI451" s="27"/>
      <c r="BJ451" s="27"/>
      <c r="BK451" s="27"/>
      <c r="BL451" s="27"/>
      <c r="BM451" s="27"/>
      <c r="BN451" s="27"/>
      <c r="BO451" s="27"/>
      <c r="BP451" s="27"/>
      <c r="BQ451" s="27"/>
      <c r="BR451" s="27"/>
      <c r="BS451" s="27"/>
      <c r="BT451" s="27"/>
      <c r="BU451" s="27"/>
      <c r="BV451" s="27"/>
      <c r="BW451" s="27"/>
    </row>
    <row r="452" spans="5:75" customFormat="1" x14ac:dyDescent="0.25">
      <c r="E452" s="26" t="s">
        <v>540</v>
      </c>
      <c r="F452" s="27"/>
      <c r="G452" s="27"/>
      <c r="H452" s="27"/>
      <c r="I452" s="27"/>
      <c r="J452" s="27"/>
      <c r="K452" s="27"/>
      <c r="L452" s="27"/>
      <c r="M452" s="27"/>
      <c r="N452" s="27"/>
      <c r="O452" s="27"/>
      <c r="P452" s="27"/>
      <c r="Q452" s="27"/>
      <c r="R452" s="27"/>
      <c r="S452" s="27"/>
      <c r="T452" s="27"/>
      <c r="U452" s="27"/>
      <c r="V452" s="27"/>
      <c r="W452" s="27"/>
      <c r="X452" s="27"/>
      <c r="Y452" s="27"/>
      <c r="Z452" s="27"/>
      <c r="AA452" s="27"/>
      <c r="AB452" s="27"/>
      <c r="AC452" s="27"/>
      <c r="AD452" s="27"/>
      <c r="AE452" s="27"/>
      <c r="AF452" s="27"/>
      <c r="AG452" s="27"/>
      <c r="AH452" s="27"/>
      <c r="AI452" s="27"/>
      <c r="AJ452" s="27"/>
      <c r="AK452" s="27"/>
      <c r="AL452" s="27"/>
      <c r="AM452" s="27"/>
      <c r="AN452" s="27"/>
      <c r="AO452" s="27"/>
      <c r="AP452" s="27"/>
      <c r="AQ452" s="27"/>
      <c r="AR452" s="27"/>
      <c r="AS452" s="27"/>
      <c r="AT452" s="27"/>
      <c r="AU452" s="27"/>
      <c r="AV452" s="27"/>
      <c r="AW452" s="27"/>
      <c r="AX452" s="27"/>
      <c r="AY452" s="27"/>
      <c r="AZ452" s="27"/>
      <c r="BA452" s="27"/>
      <c r="BB452" s="27"/>
      <c r="BC452" s="27"/>
      <c r="BD452" s="27"/>
      <c r="BE452" s="27"/>
      <c r="BF452" s="27"/>
      <c r="BG452" s="27"/>
      <c r="BH452" s="27"/>
      <c r="BI452" s="27"/>
      <c r="BJ452" s="27"/>
      <c r="BK452" s="27"/>
      <c r="BL452" s="27"/>
      <c r="BM452" s="27"/>
      <c r="BN452" s="27"/>
      <c r="BO452" s="27"/>
      <c r="BP452" s="27"/>
      <c r="BQ452" s="27"/>
      <c r="BR452" s="27"/>
      <c r="BS452" s="27"/>
      <c r="BT452" s="27"/>
      <c r="BU452" s="27"/>
      <c r="BV452" s="27"/>
      <c r="BW452" s="27"/>
    </row>
    <row r="453" spans="5:75" customFormat="1" x14ac:dyDescent="0.25">
      <c r="E453" s="26" t="s">
        <v>541</v>
      </c>
      <c r="F453" s="27"/>
      <c r="G453" s="27"/>
      <c r="H453" s="27"/>
      <c r="I453" s="27"/>
      <c r="J453" s="27"/>
      <c r="K453" s="27"/>
      <c r="L453" s="27"/>
      <c r="M453" s="27"/>
      <c r="N453" s="27"/>
      <c r="O453" s="27"/>
      <c r="P453" s="27"/>
      <c r="Q453" s="27"/>
      <c r="R453" s="27"/>
      <c r="S453" s="27"/>
      <c r="T453" s="27"/>
      <c r="U453" s="27"/>
      <c r="V453" s="27"/>
      <c r="W453" s="27"/>
      <c r="X453" s="27"/>
      <c r="Y453" s="27"/>
      <c r="Z453" s="27"/>
      <c r="AA453" s="27"/>
      <c r="AB453" s="27"/>
      <c r="AC453" s="27"/>
      <c r="AD453" s="27"/>
      <c r="AE453" s="27"/>
      <c r="AF453" s="27"/>
      <c r="AG453" s="27"/>
      <c r="AH453" s="27"/>
      <c r="AI453" s="27"/>
      <c r="AJ453" s="27"/>
      <c r="AK453" s="27"/>
      <c r="AL453" s="27"/>
      <c r="AM453" s="27"/>
      <c r="AN453" s="27"/>
      <c r="AO453" s="27"/>
      <c r="AP453" s="27"/>
      <c r="AQ453" s="27"/>
      <c r="AR453" s="27"/>
      <c r="AS453" s="27"/>
      <c r="AT453" s="27"/>
      <c r="AU453" s="27"/>
      <c r="AV453" s="27"/>
      <c r="AW453" s="27"/>
      <c r="AX453" s="27"/>
      <c r="AY453" s="27"/>
      <c r="AZ453" s="27"/>
      <c r="BA453" s="27"/>
      <c r="BB453" s="27"/>
      <c r="BC453" s="27"/>
      <c r="BD453" s="27"/>
      <c r="BE453" s="27"/>
      <c r="BF453" s="27"/>
      <c r="BG453" s="27"/>
      <c r="BH453" s="27"/>
      <c r="BI453" s="27"/>
      <c r="BJ453" s="27"/>
      <c r="BK453" s="27"/>
      <c r="BL453" s="27"/>
      <c r="BM453" s="27"/>
      <c r="BN453" s="27"/>
      <c r="BO453" s="27"/>
      <c r="BP453" s="27"/>
      <c r="BQ453" s="27"/>
      <c r="BR453" s="27"/>
      <c r="BS453" s="27"/>
      <c r="BT453" s="27"/>
      <c r="BU453" s="27"/>
      <c r="BV453" s="27"/>
      <c r="BW453" s="27"/>
    </row>
    <row r="454" spans="5:75" customFormat="1" x14ac:dyDescent="0.25">
      <c r="E454" s="26" t="s">
        <v>343</v>
      </c>
      <c r="F454" s="27"/>
      <c r="G454" s="27"/>
      <c r="H454" s="27"/>
      <c r="I454" s="27"/>
      <c r="J454" s="27"/>
      <c r="K454" s="27"/>
      <c r="L454" s="27"/>
      <c r="M454" s="27"/>
      <c r="N454" s="27"/>
      <c r="O454" s="27"/>
      <c r="P454" s="27"/>
      <c r="Q454" s="27"/>
      <c r="R454" s="27"/>
      <c r="S454" s="27"/>
      <c r="T454" s="27"/>
      <c r="U454" s="27"/>
      <c r="V454" s="27"/>
      <c r="W454" s="27"/>
      <c r="X454" s="27"/>
      <c r="Y454" s="27"/>
      <c r="Z454" s="27"/>
      <c r="AA454" s="27"/>
      <c r="AB454" s="27"/>
      <c r="AC454" s="27"/>
      <c r="AD454" s="27"/>
      <c r="AE454" s="27"/>
      <c r="AF454" s="27"/>
      <c r="AG454" s="27"/>
      <c r="AH454" s="27"/>
      <c r="AI454" s="27"/>
      <c r="AJ454" s="27"/>
      <c r="AK454" s="27"/>
      <c r="AL454" s="27"/>
      <c r="AM454" s="27"/>
      <c r="AN454" s="27"/>
      <c r="AO454" s="27"/>
      <c r="AP454" s="27"/>
      <c r="AQ454" s="27"/>
      <c r="AR454" s="27"/>
      <c r="AS454" s="27"/>
      <c r="AT454" s="27"/>
      <c r="AU454" s="27"/>
      <c r="AV454" s="27"/>
      <c r="AW454" s="27"/>
      <c r="AX454" s="27"/>
      <c r="AY454" s="27"/>
      <c r="AZ454" s="27"/>
      <c r="BA454" s="27"/>
      <c r="BB454" s="27"/>
      <c r="BC454" s="27"/>
      <c r="BD454" s="27"/>
      <c r="BE454" s="27"/>
      <c r="BF454" s="27"/>
      <c r="BG454" s="27"/>
      <c r="BH454" s="27"/>
      <c r="BI454" s="27"/>
      <c r="BJ454" s="27"/>
      <c r="BK454" s="27"/>
      <c r="BL454" s="27"/>
      <c r="BM454" s="27"/>
      <c r="BN454" s="27"/>
      <c r="BO454" s="27"/>
      <c r="BP454" s="27"/>
      <c r="BQ454" s="27"/>
      <c r="BR454" s="27"/>
      <c r="BS454" s="27"/>
      <c r="BT454" s="27"/>
      <c r="BU454" s="27"/>
      <c r="BV454" s="27"/>
      <c r="BW454" s="27"/>
    </row>
    <row r="455" spans="5:75" customFormat="1" x14ac:dyDescent="0.25">
      <c r="E455" s="26" t="s">
        <v>345</v>
      </c>
      <c r="F455" s="27"/>
      <c r="G455" s="27"/>
      <c r="H455" s="27"/>
      <c r="I455" s="27"/>
      <c r="J455" s="27"/>
      <c r="K455" s="27"/>
      <c r="L455" s="27"/>
      <c r="M455" s="27"/>
      <c r="N455" s="27"/>
      <c r="O455" s="27"/>
      <c r="P455" s="27"/>
      <c r="Q455" s="27"/>
      <c r="R455" s="27"/>
      <c r="S455" s="27"/>
      <c r="T455" s="27"/>
      <c r="U455" s="27"/>
      <c r="V455" s="27"/>
      <c r="W455" s="27"/>
      <c r="X455" s="27"/>
      <c r="Y455" s="27"/>
      <c r="Z455" s="27"/>
      <c r="AA455" s="27"/>
      <c r="AB455" s="27"/>
      <c r="AC455" s="27"/>
      <c r="AD455" s="27"/>
      <c r="AE455" s="27"/>
      <c r="AF455" s="27"/>
      <c r="AG455" s="27"/>
      <c r="AH455" s="27"/>
      <c r="AI455" s="27"/>
      <c r="AJ455" s="27"/>
      <c r="AK455" s="27"/>
      <c r="AL455" s="27"/>
      <c r="AM455" s="27"/>
      <c r="AN455" s="27"/>
      <c r="AO455" s="27"/>
      <c r="AP455" s="27"/>
      <c r="AQ455" s="27"/>
      <c r="AR455" s="27"/>
      <c r="AS455" s="27"/>
      <c r="AT455" s="27"/>
      <c r="AU455" s="27"/>
      <c r="AV455" s="27"/>
      <c r="AW455" s="27"/>
      <c r="AX455" s="27"/>
      <c r="AY455" s="27"/>
      <c r="AZ455" s="27"/>
      <c r="BA455" s="27"/>
      <c r="BB455" s="27"/>
      <c r="BC455" s="27"/>
      <c r="BD455" s="27"/>
      <c r="BE455" s="27"/>
      <c r="BF455" s="27"/>
      <c r="BG455" s="27"/>
      <c r="BH455" s="27"/>
      <c r="BI455" s="27"/>
      <c r="BJ455" s="27"/>
      <c r="BK455" s="27"/>
      <c r="BL455" s="27"/>
      <c r="BM455" s="27"/>
      <c r="BN455" s="27"/>
      <c r="BO455" s="27"/>
      <c r="BP455" s="27"/>
      <c r="BQ455" s="27"/>
      <c r="BR455" s="27"/>
      <c r="BS455" s="27"/>
      <c r="BT455" s="27"/>
      <c r="BU455" s="27"/>
      <c r="BV455" s="27"/>
      <c r="BW455" s="27"/>
    </row>
    <row r="456" spans="5:75" customFormat="1" x14ac:dyDescent="0.25">
      <c r="E456" s="26" t="s">
        <v>542</v>
      </c>
      <c r="F456" s="27"/>
      <c r="G456" s="27"/>
      <c r="H456" s="27"/>
      <c r="I456" s="27"/>
      <c r="J456" s="27"/>
      <c r="K456" s="27"/>
      <c r="L456" s="27"/>
      <c r="M456" s="27"/>
      <c r="N456" s="27"/>
      <c r="O456" s="27"/>
      <c r="P456" s="27"/>
      <c r="Q456" s="27"/>
      <c r="R456" s="27"/>
      <c r="S456" s="27"/>
      <c r="T456" s="27"/>
      <c r="U456" s="27"/>
      <c r="V456" s="27"/>
      <c r="W456" s="27"/>
      <c r="X456" s="27"/>
      <c r="Y456" s="27"/>
      <c r="Z456" s="27"/>
      <c r="AA456" s="27"/>
      <c r="AB456" s="27"/>
      <c r="AC456" s="27"/>
      <c r="AD456" s="27"/>
      <c r="AE456" s="27"/>
      <c r="AF456" s="27"/>
      <c r="AG456" s="27"/>
      <c r="AH456" s="27"/>
      <c r="AI456" s="27"/>
      <c r="AJ456" s="27"/>
      <c r="AK456" s="27"/>
      <c r="AL456" s="27"/>
      <c r="AM456" s="27"/>
      <c r="AN456" s="27"/>
      <c r="AO456" s="27"/>
      <c r="AP456" s="27"/>
      <c r="AQ456" s="27"/>
      <c r="AR456" s="27"/>
      <c r="AS456" s="27"/>
      <c r="AT456" s="27"/>
      <c r="AU456" s="27"/>
      <c r="AV456" s="27"/>
      <c r="AW456" s="27"/>
      <c r="AX456" s="27"/>
      <c r="AY456" s="27"/>
      <c r="AZ456" s="27"/>
      <c r="BA456" s="27"/>
      <c r="BB456" s="27"/>
      <c r="BC456" s="27"/>
      <c r="BD456" s="27"/>
      <c r="BE456" s="27"/>
      <c r="BF456" s="27"/>
      <c r="BG456" s="27"/>
      <c r="BH456" s="27"/>
      <c r="BI456" s="27"/>
      <c r="BJ456" s="27"/>
      <c r="BK456" s="27"/>
      <c r="BL456" s="27"/>
      <c r="BM456" s="27"/>
      <c r="BN456" s="27"/>
      <c r="BO456" s="27"/>
      <c r="BP456" s="27"/>
      <c r="BQ456" s="27"/>
      <c r="BR456" s="27"/>
      <c r="BS456" s="27"/>
      <c r="BT456" s="27"/>
      <c r="BU456" s="27"/>
      <c r="BV456" s="27"/>
      <c r="BW456" s="27"/>
    </row>
    <row r="457" spans="5:75" customFormat="1" x14ac:dyDescent="0.25">
      <c r="E457" s="26" t="s">
        <v>543</v>
      </c>
      <c r="F457" s="27"/>
      <c r="G457" s="27"/>
      <c r="H457" s="27"/>
      <c r="I457" s="27"/>
      <c r="J457" s="27"/>
      <c r="K457" s="27"/>
      <c r="L457" s="27"/>
      <c r="M457" s="27"/>
      <c r="N457" s="27"/>
      <c r="O457" s="27"/>
      <c r="P457" s="27"/>
      <c r="Q457" s="27"/>
      <c r="R457" s="27"/>
      <c r="S457" s="27"/>
      <c r="T457" s="27"/>
      <c r="U457" s="27"/>
      <c r="V457" s="27"/>
      <c r="W457" s="27"/>
      <c r="X457" s="27"/>
      <c r="Y457" s="27"/>
      <c r="Z457" s="27"/>
      <c r="AA457" s="27"/>
      <c r="AB457" s="27"/>
      <c r="AC457" s="27"/>
      <c r="AD457" s="27"/>
      <c r="AE457" s="27"/>
      <c r="AF457" s="27"/>
      <c r="AG457" s="27"/>
      <c r="AH457" s="27"/>
      <c r="AI457" s="27"/>
      <c r="AJ457" s="27"/>
      <c r="AK457" s="27"/>
      <c r="AL457" s="27"/>
      <c r="AM457" s="27"/>
      <c r="AN457" s="27"/>
      <c r="AO457" s="27"/>
      <c r="AP457" s="27"/>
      <c r="AQ457" s="27"/>
      <c r="AR457" s="27"/>
      <c r="AS457" s="27"/>
      <c r="AT457" s="27"/>
      <c r="AU457" s="27"/>
      <c r="AV457" s="27"/>
      <c r="AW457" s="27"/>
      <c r="AX457" s="27"/>
      <c r="AY457" s="27"/>
      <c r="AZ457" s="27"/>
      <c r="BA457" s="27"/>
      <c r="BB457" s="27"/>
      <c r="BC457" s="27"/>
      <c r="BD457" s="27"/>
      <c r="BE457" s="27"/>
      <c r="BF457" s="27"/>
      <c r="BG457" s="27"/>
      <c r="BH457" s="27"/>
      <c r="BI457" s="27"/>
      <c r="BJ457" s="27"/>
      <c r="BK457" s="27"/>
      <c r="BL457" s="27"/>
      <c r="BM457" s="27"/>
      <c r="BN457" s="27"/>
      <c r="BO457" s="27"/>
      <c r="BP457" s="27"/>
      <c r="BQ457" s="27"/>
      <c r="BR457" s="27"/>
      <c r="BS457" s="27"/>
      <c r="BT457" s="27"/>
      <c r="BU457" s="27"/>
      <c r="BV457" s="27"/>
      <c r="BW457" s="27"/>
    </row>
    <row r="458" spans="5:75" customFormat="1" x14ac:dyDescent="0.25">
      <c r="E458" s="26" t="s">
        <v>544</v>
      </c>
      <c r="F458" s="27"/>
      <c r="G458" s="27"/>
      <c r="H458" s="27"/>
      <c r="I458" s="27"/>
      <c r="J458" s="27"/>
      <c r="K458" s="27"/>
      <c r="L458" s="27"/>
      <c r="M458" s="27"/>
      <c r="N458" s="27"/>
      <c r="O458" s="27"/>
      <c r="P458" s="27"/>
      <c r="Q458" s="27"/>
      <c r="R458" s="27"/>
      <c r="S458" s="27"/>
      <c r="T458" s="27"/>
      <c r="U458" s="27"/>
      <c r="V458" s="27"/>
      <c r="W458" s="27"/>
      <c r="X458" s="27"/>
      <c r="Y458" s="27"/>
      <c r="Z458" s="27"/>
      <c r="AA458" s="27"/>
      <c r="AB458" s="27"/>
      <c r="AC458" s="27"/>
      <c r="AD458" s="27"/>
      <c r="AE458" s="27"/>
      <c r="AF458" s="27"/>
      <c r="AG458" s="27"/>
      <c r="AH458" s="27"/>
      <c r="AI458" s="27"/>
      <c r="AJ458" s="27"/>
      <c r="AK458" s="27"/>
      <c r="AL458" s="27"/>
      <c r="AM458" s="27"/>
      <c r="AN458" s="27"/>
      <c r="AO458" s="27"/>
      <c r="AP458" s="27"/>
      <c r="AQ458" s="27"/>
      <c r="AR458" s="27"/>
      <c r="AS458" s="27"/>
      <c r="AT458" s="27"/>
      <c r="AU458" s="27"/>
      <c r="AV458" s="27"/>
      <c r="AW458" s="27"/>
      <c r="AX458" s="27"/>
      <c r="AY458" s="27"/>
      <c r="AZ458" s="27"/>
      <c r="BA458" s="27"/>
      <c r="BB458" s="27"/>
      <c r="BC458" s="27"/>
      <c r="BD458" s="27"/>
      <c r="BE458" s="27"/>
      <c r="BF458" s="27"/>
      <c r="BG458" s="27"/>
      <c r="BH458" s="27"/>
      <c r="BI458" s="27"/>
      <c r="BJ458" s="27"/>
      <c r="BK458" s="27"/>
      <c r="BL458" s="27"/>
      <c r="BM458" s="27"/>
      <c r="BN458" s="27"/>
      <c r="BO458" s="27"/>
      <c r="BP458" s="27"/>
      <c r="BQ458" s="27"/>
      <c r="BR458" s="27"/>
      <c r="BS458" s="27"/>
      <c r="BT458" s="27"/>
      <c r="BU458" s="27"/>
      <c r="BV458" s="27"/>
      <c r="BW458" s="27"/>
    </row>
    <row r="459" spans="5:75" customFormat="1" x14ac:dyDescent="0.25">
      <c r="E459" s="26" t="s">
        <v>344</v>
      </c>
      <c r="F459" s="27"/>
      <c r="G459" s="27"/>
      <c r="H459" s="27"/>
      <c r="I459" s="27"/>
      <c r="J459" s="27"/>
      <c r="K459" s="27"/>
      <c r="L459" s="27"/>
      <c r="M459" s="27"/>
      <c r="N459" s="27"/>
      <c r="O459" s="27"/>
      <c r="P459" s="27"/>
      <c r="Q459" s="27"/>
      <c r="R459" s="27"/>
      <c r="S459" s="27"/>
      <c r="T459" s="27"/>
      <c r="U459" s="27"/>
      <c r="V459" s="27"/>
      <c r="W459" s="27"/>
      <c r="X459" s="27"/>
      <c r="Y459" s="27"/>
      <c r="Z459" s="27"/>
      <c r="AA459" s="27"/>
      <c r="AB459" s="27"/>
      <c r="AC459" s="27"/>
      <c r="AD459" s="27"/>
      <c r="AE459" s="27"/>
      <c r="AF459" s="27"/>
      <c r="AG459" s="27"/>
      <c r="AH459" s="27"/>
      <c r="AI459" s="27"/>
      <c r="AJ459" s="27"/>
      <c r="AK459" s="27"/>
      <c r="AL459" s="27"/>
      <c r="AM459" s="27"/>
      <c r="AN459" s="27"/>
      <c r="AO459" s="27"/>
      <c r="AP459" s="27"/>
      <c r="AQ459" s="27"/>
      <c r="AR459" s="27"/>
      <c r="AS459" s="27"/>
      <c r="AT459" s="27"/>
      <c r="AU459" s="27"/>
      <c r="AV459" s="27"/>
      <c r="AW459" s="27"/>
      <c r="AX459" s="27"/>
      <c r="AY459" s="27"/>
      <c r="AZ459" s="27"/>
      <c r="BA459" s="27"/>
      <c r="BB459" s="27"/>
      <c r="BC459" s="27"/>
      <c r="BD459" s="27"/>
      <c r="BE459" s="27"/>
      <c r="BF459" s="27"/>
      <c r="BG459" s="27"/>
      <c r="BH459" s="27"/>
      <c r="BI459" s="27"/>
      <c r="BJ459" s="27"/>
      <c r="BK459" s="27"/>
      <c r="BL459" s="27"/>
      <c r="BM459" s="27"/>
      <c r="BN459" s="27"/>
      <c r="BO459" s="27"/>
      <c r="BP459" s="27"/>
      <c r="BQ459" s="27"/>
      <c r="BR459" s="27"/>
      <c r="BS459" s="27"/>
      <c r="BT459" s="27"/>
      <c r="BU459" s="27"/>
      <c r="BV459" s="27"/>
      <c r="BW459" s="27"/>
    </row>
    <row r="460" spans="5:75" customFormat="1" x14ac:dyDescent="0.25">
      <c r="E460" s="26" t="s">
        <v>545</v>
      </c>
      <c r="F460" s="27"/>
      <c r="G460" s="27"/>
      <c r="H460" s="27"/>
      <c r="I460" s="27"/>
      <c r="J460" s="27"/>
      <c r="K460" s="27"/>
      <c r="L460" s="27"/>
      <c r="M460" s="27"/>
      <c r="N460" s="27"/>
      <c r="O460" s="27"/>
      <c r="P460" s="27"/>
      <c r="Q460" s="27"/>
      <c r="R460" s="27"/>
      <c r="S460" s="27"/>
      <c r="T460" s="27"/>
      <c r="U460" s="27"/>
      <c r="V460" s="27"/>
      <c r="W460" s="27"/>
      <c r="X460" s="27"/>
      <c r="Y460" s="27"/>
      <c r="Z460" s="27"/>
      <c r="AA460" s="27"/>
      <c r="AB460" s="27"/>
      <c r="AC460" s="27"/>
      <c r="AD460" s="27"/>
      <c r="AE460" s="27"/>
      <c r="AF460" s="27"/>
      <c r="AG460" s="27"/>
      <c r="AH460" s="27"/>
      <c r="AI460" s="27"/>
      <c r="AJ460" s="27"/>
      <c r="AK460" s="27"/>
      <c r="AL460" s="27"/>
      <c r="AM460" s="27"/>
      <c r="AN460" s="27"/>
      <c r="AO460" s="27"/>
      <c r="AP460" s="27"/>
      <c r="AQ460" s="27"/>
      <c r="AR460" s="27"/>
      <c r="AS460" s="27"/>
      <c r="AT460" s="27"/>
      <c r="AU460" s="27"/>
      <c r="AV460" s="27"/>
      <c r="AW460" s="27"/>
      <c r="AX460" s="27"/>
      <c r="AY460" s="27"/>
      <c r="AZ460" s="27"/>
      <c r="BA460" s="27"/>
      <c r="BB460" s="27"/>
      <c r="BC460" s="27"/>
      <c r="BD460" s="27"/>
      <c r="BE460" s="27"/>
      <c r="BF460" s="27"/>
      <c r="BG460" s="27"/>
      <c r="BH460" s="27"/>
      <c r="BI460" s="27"/>
      <c r="BJ460" s="27"/>
      <c r="BK460" s="27"/>
      <c r="BL460" s="27"/>
      <c r="BM460" s="27"/>
      <c r="BN460" s="27"/>
      <c r="BO460" s="27"/>
      <c r="BP460" s="27"/>
      <c r="BQ460" s="27"/>
      <c r="BR460" s="27"/>
      <c r="BS460" s="27"/>
      <c r="BT460" s="27"/>
      <c r="BU460" s="27"/>
      <c r="BV460" s="27"/>
      <c r="BW460" s="27"/>
    </row>
    <row r="461" spans="5:75" customFormat="1" x14ac:dyDescent="0.25">
      <c r="E461" s="26" t="s">
        <v>546</v>
      </c>
      <c r="F461" s="27"/>
      <c r="G461" s="27"/>
      <c r="H461" s="27"/>
      <c r="I461" s="27"/>
      <c r="J461" s="27"/>
      <c r="K461" s="27"/>
      <c r="L461" s="27"/>
      <c r="M461" s="27"/>
      <c r="N461" s="27"/>
      <c r="O461" s="27"/>
      <c r="P461" s="27"/>
      <c r="Q461" s="27"/>
      <c r="R461" s="27"/>
      <c r="S461" s="27"/>
      <c r="T461" s="27"/>
      <c r="U461" s="27"/>
      <c r="V461" s="27"/>
      <c r="W461" s="27"/>
      <c r="X461" s="27"/>
      <c r="Y461" s="27"/>
      <c r="Z461" s="27"/>
      <c r="AA461" s="27"/>
      <c r="AB461" s="27"/>
      <c r="AC461" s="27"/>
      <c r="AD461" s="27"/>
      <c r="AE461" s="27"/>
      <c r="AF461" s="27"/>
      <c r="AG461" s="27"/>
      <c r="AH461" s="27"/>
      <c r="AI461" s="27"/>
      <c r="AJ461" s="27"/>
      <c r="AK461" s="27"/>
      <c r="AL461" s="27"/>
      <c r="AM461" s="27"/>
      <c r="AN461" s="27"/>
      <c r="AO461" s="27"/>
      <c r="AP461" s="27"/>
      <c r="AQ461" s="27"/>
      <c r="AR461" s="27"/>
      <c r="AS461" s="27"/>
      <c r="AT461" s="27"/>
      <c r="AU461" s="27"/>
      <c r="AV461" s="27"/>
      <c r="AW461" s="27"/>
      <c r="AX461" s="27"/>
      <c r="AY461" s="27"/>
      <c r="AZ461" s="27"/>
      <c r="BA461" s="27"/>
      <c r="BB461" s="27"/>
      <c r="BC461" s="27"/>
      <c r="BD461" s="27"/>
      <c r="BE461" s="27"/>
      <c r="BF461" s="27"/>
      <c r="BG461" s="27"/>
      <c r="BH461" s="27"/>
      <c r="BI461" s="27"/>
      <c r="BJ461" s="27"/>
      <c r="BK461" s="27"/>
      <c r="BL461" s="27"/>
      <c r="BM461" s="27"/>
      <c r="BN461" s="27"/>
      <c r="BO461" s="27"/>
      <c r="BP461" s="27"/>
      <c r="BQ461" s="27"/>
      <c r="BR461" s="27"/>
      <c r="BS461" s="27"/>
      <c r="BT461" s="27"/>
      <c r="BU461" s="27"/>
      <c r="BV461" s="27"/>
      <c r="BW461" s="27"/>
    </row>
    <row r="462" spans="5:75" customFormat="1" x14ac:dyDescent="0.25">
      <c r="E462" s="26" t="s">
        <v>547</v>
      </c>
      <c r="F462" s="27"/>
      <c r="G462" s="27"/>
      <c r="H462" s="27"/>
      <c r="I462" s="27"/>
      <c r="J462" s="27"/>
      <c r="K462" s="27"/>
      <c r="L462" s="27"/>
      <c r="M462" s="27"/>
      <c r="N462" s="27"/>
      <c r="O462" s="27"/>
      <c r="P462" s="27"/>
      <c r="Q462" s="27"/>
      <c r="R462" s="27"/>
      <c r="S462" s="27"/>
      <c r="T462" s="27"/>
      <c r="U462" s="27"/>
      <c r="V462" s="27"/>
      <c r="W462" s="27"/>
      <c r="X462" s="27"/>
      <c r="Y462" s="27"/>
      <c r="Z462" s="27"/>
      <c r="AA462" s="27"/>
      <c r="AB462" s="27"/>
      <c r="AC462" s="27"/>
      <c r="AD462" s="27"/>
      <c r="AE462" s="27"/>
      <c r="AF462" s="27"/>
      <c r="AG462" s="27"/>
      <c r="AH462" s="27"/>
      <c r="AI462" s="27"/>
      <c r="AJ462" s="27"/>
      <c r="AK462" s="27"/>
      <c r="AL462" s="27"/>
      <c r="AM462" s="27"/>
      <c r="AN462" s="27"/>
      <c r="AO462" s="27"/>
      <c r="AP462" s="27"/>
      <c r="AQ462" s="27"/>
      <c r="AR462" s="27"/>
      <c r="AS462" s="27"/>
      <c r="AT462" s="27"/>
      <c r="AU462" s="27"/>
      <c r="AV462" s="27"/>
      <c r="AW462" s="27"/>
      <c r="AX462" s="27"/>
      <c r="AY462" s="27"/>
      <c r="AZ462" s="27"/>
      <c r="BA462" s="27"/>
      <c r="BB462" s="27"/>
      <c r="BC462" s="27"/>
      <c r="BD462" s="27"/>
      <c r="BE462" s="27"/>
      <c r="BF462" s="27"/>
      <c r="BG462" s="27"/>
      <c r="BH462" s="27"/>
      <c r="BI462" s="27"/>
      <c r="BJ462" s="27"/>
      <c r="BK462" s="27"/>
      <c r="BL462" s="27"/>
      <c r="BM462" s="27"/>
      <c r="BN462" s="27"/>
      <c r="BO462" s="27"/>
      <c r="BP462" s="27"/>
      <c r="BQ462" s="27"/>
      <c r="BR462" s="27"/>
      <c r="BS462" s="27"/>
      <c r="BT462" s="27"/>
      <c r="BU462" s="27"/>
      <c r="BV462" s="27"/>
      <c r="BW462" s="27"/>
    </row>
    <row r="463" spans="5:75" customFormat="1" x14ac:dyDescent="0.25">
      <c r="E463" s="26" t="s">
        <v>548</v>
      </c>
      <c r="F463" s="27"/>
      <c r="G463" s="27"/>
      <c r="H463" s="27"/>
      <c r="I463" s="27"/>
      <c r="J463" s="27"/>
      <c r="K463" s="27"/>
      <c r="L463" s="27"/>
      <c r="M463" s="27"/>
      <c r="N463" s="27"/>
      <c r="O463" s="27"/>
      <c r="P463" s="27"/>
      <c r="Q463" s="27"/>
      <c r="R463" s="27"/>
      <c r="S463" s="27"/>
      <c r="T463" s="27"/>
      <c r="U463" s="27"/>
      <c r="V463" s="27"/>
      <c r="W463" s="27"/>
      <c r="X463" s="27"/>
      <c r="Y463" s="27"/>
      <c r="Z463" s="27"/>
      <c r="AA463" s="27"/>
      <c r="AB463" s="27"/>
      <c r="AC463" s="27"/>
      <c r="AD463" s="27"/>
      <c r="AE463" s="27"/>
      <c r="AF463" s="27"/>
      <c r="AG463" s="27"/>
      <c r="AH463" s="27"/>
      <c r="AI463" s="27"/>
      <c r="AJ463" s="27"/>
      <c r="AK463" s="27"/>
      <c r="AL463" s="27"/>
      <c r="AM463" s="27"/>
      <c r="AN463" s="27"/>
      <c r="AO463" s="27"/>
      <c r="AP463" s="27"/>
      <c r="AQ463" s="27"/>
      <c r="AR463" s="27"/>
      <c r="AS463" s="27"/>
      <c r="AT463" s="27"/>
      <c r="AU463" s="27"/>
      <c r="AV463" s="27"/>
      <c r="AW463" s="27"/>
      <c r="AX463" s="27"/>
      <c r="AY463" s="27"/>
      <c r="AZ463" s="27"/>
      <c r="BA463" s="27"/>
      <c r="BB463" s="27"/>
      <c r="BC463" s="27"/>
      <c r="BD463" s="27"/>
      <c r="BE463" s="27"/>
      <c r="BF463" s="27"/>
      <c r="BG463" s="27"/>
      <c r="BH463" s="27"/>
      <c r="BI463" s="27"/>
      <c r="BJ463" s="27"/>
      <c r="BK463" s="27"/>
      <c r="BL463" s="27"/>
      <c r="BM463" s="27"/>
      <c r="BN463" s="27"/>
      <c r="BO463" s="27"/>
      <c r="BP463" s="27"/>
      <c r="BQ463" s="27"/>
      <c r="BR463" s="27"/>
      <c r="BS463" s="27"/>
      <c r="BT463" s="27"/>
      <c r="BU463" s="27"/>
      <c r="BV463" s="27"/>
      <c r="BW463" s="27"/>
    </row>
    <row r="464" spans="5:75" customFormat="1" x14ac:dyDescent="0.25">
      <c r="E464" s="26" t="s">
        <v>549</v>
      </c>
      <c r="F464" s="27"/>
      <c r="G464" s="27"/>
      <c r="H464" s="27"/>
      <c r="I464" s="27"/>
      <c r="J464" s="27"/>
      <c r="K464" s="27"/>
      <c r="L464" s="27"/>
      <c r="M464" s="27"/>
      <c r="N464" s="27"/>
      <c r="O464" s="27"/>
      <c r="P464" s="27"/>
      <c r="Q464" s="27"/>
      <c r="R464" s="27"/>
      <c r="S464" s="27"/>
      <c r="T464" s="27"/>
      <c r="U464" s="27"/>
      <c r="V464" s="27"/>
      <c r="W464" s="27"/>
      <c r="X464" s="27"/>
      <c r="Y464" s="27"/>
      <c r="Z464" s="27"/>
      <c r="AA464" s="27"/>
      <c r="AB464" s="27"/>
      <c r="AC464" s="27"/>
      <c r="AD464" s="27"/>
      <c r="AE464" s="27"/>
      <c r="AF464" s="27"/>
      <c r="AG464" s="27"/>
      <c r="AH464" s="27"/>
      <c r="AI464" s="27"/>
      <c r="AJ464" s="27"/>
      <c r="AK464" s="27"/>
      <c r="AL464" s="27"/>
      <c r="AM464" s="27"/>
      <c r="AN464" s="27"/>
      <c r="AO464" s="27"/>
      <c r="AP464" s="27"/>
      <c r="AQ464" s="27"/>
      <c r="AR464" s="27"/>
      <c r="AS464" s="27"/>
      <c r="AT464" s="27"/>
      <c r="AU464" s="27"/>
      <c r="AV464" s="27"/>
      <c r="AW464" s="27"/>
      <c r="AX464" s="27"/>
      <c r="AY464" s="27"/>
      <c r="AZ464" s="27"/>
      <c r="BA464" s="27"/>
      <c r="BB464" s="27"/>
      <c r="BC464" s="27"/>
      <c r="BD464" s="27"/>
      <c r="BE464" s="27"/>
      <c r="BF464" s="27"/>
      <c r="BG464" s="27"/>
      <c r="BH464" s="27"/>
      <c r="BI464" s="27"/>
      <c r="BJ464" s="27"/>
      <c r="BK464" s="27"/>
      <c r="BL464" s="27"/>
      <c r="BM464" s="27"/>
      <c r="BN464" s="27"/>
      <c r="BO464" s="27"/>
      <c r="BP464" s="27"/>
      <c r="BQ464" s="27"/>
      <c r="BR464" s="27"/>
      <c r="BS464" s="27"/>
      <c r="BT464" s="27"/>
      <c r="BU464" s="27"/>
      <c r="BV464" s="27"/>
      <c r="BW464" s="27"/>
    </row>
    <row r="465" spans="5:75" customFormat="1" x14ac:dyDescent="0.25">
      <c r="E465" s="26" t="s">
        <v>550</v>
      </c>
      <c r="F465" s="27"/>
      <c r="G465" s="27"/>
      <c r="H465" s="27"/>
      <c r="I465" s="27"/>
      <c r="J465" s="27"/>
      <c r="K465" s="27"/>
      <c r="L465" s="27"/>
      <c r="M465" s="27"/>
      <c r="N465" s="27"/>
      <c r="O465" s="27"/>
      <c r="P465" s="27"/>
      <c r="Q465" s="27"/>
      <c r="R465" s="27"/>
      <c r="S465" s="27"/>
      <c r="T465" s="27"/>
      <c r="U465" s="27"/>
      <c r="V465" s="27"/>
      <c r="W465" s="27"/>
      <c r="X465" s="27"/>
      <c r="Y465" s="27"/>
      <c r="Z465" s="27"/>
      <c r="AA465" s="27"/>
      <c r="AB465" s="27"/>
      <c r="AC465" s="27"/>
      <c r="AD465" s="27"/>
      <c r="AE465" s="27"/>
      <c r="AF465" s="27"/>
      <c r="AG465" s="27"/>
      <c r="AH465" s="27"/>
      <c r="AI465" s="27"/>
      <c r="AJ465" s="27"/>
      <c r="AK465" s="27"/>
      <c r="AL465" s="27"/>
      <c r="AM465" s="27"/>
      <c r="AN465" s="27"/>
      <c r="AO465" s="27"/>
      <c r="AP465" s="27"/>
      <c r="AQ465" s="27"/>
      <c r="AR465" s="27"/>
      <c r="AS465" s="27"/>
      <c r="AT465" s="27"/>
      <c r="AU465" s="27"/>
      <c r="AV465" s="27"/>
      <c r="AW465" s="27"/>
      <c r="AX465" s="27"/>
      <c r="AY465" s="27"/>
      <c r="AZ465" s="27"/>
      <c r="BA465" s="27"/>
      <c r="BB465" s="27"/>
      <c r="BC465" s="27"/>
      <c r="BD465" s="27"/>
      <c r="BE465" s="27"/>
      <c r="BF465" s="27"/>
      <c r="BG465" s="27"/>
      <c r="BH465" s="27"/>
      <c r="BI465" s="27"/>
      <c r="BJ465" s="27"/>
      <c r="BK465" s="27"/>
      <c r="BL465" s="27"/>
      <c r="BM465" s="27"/>
      <c r="BN465" s="27"/>
      <c r="BO465" s="27"/>
      <c r="BP465" s="27"/>
      <c r="BQ465" s="27"/>
      <c r="BR465" s="27"/>
      <c r="BS465" s="27"/>
      <c r="BT465" s="27"/>
      <c r="BU465" s="27"/>
      <c r="BV465" s="27"/>
      <c r="BW465" s="27"/>
    </row>
    <row r="466" spans="5:75" customFormat="1" x14ac:dyDescent="0.25">
      <c r="E466" s="26" t="s">
        <v>551</v>
      </c>
      <c r="F466" s="27"/>
      <c r="G466" s="27"/>
      <c r="H466" s="27"/>
      <c r="I466" s="27"/>
      <c r="J466" s="27"/>
      <c r="K466" s="27"/>
      <c r="L466" s="27"/>
      <c r="M466" s="27"/>
      <c r="N466" s="27"/>
      <c r="O466" s="27"/>
      <c r="P466" s="27"/>
      <c r="Q466" s="27"/>
      <c r="R466" s="27"/>
      <c r="S466" s="27"/>
      <c r="T466" s="27"/>
      <c r="U466" s="27"/>
      <c r="V466" s="27"/>
      <c r="W466" s="27"/>
      <c r="X466" s="27"/>
      <c r="Y466" s="27"/>
      <c r="Z466" s="27"/>
      <c r="AA466" s="27"/>
      <c r="AB466" s="27"/>
      <c r="AC466" s="27"/>
      <c r="AD466" s="27"/>
      <c r="AE466" s="27"/>
      <c r="AF466" s="27"/>
      <c r="AG466" s="27"/>
      <c r="AH466" s="27"/>
      <c r="AI466" s="27"/>
      <c r="AJ466" s="27"/>
      <c r="AK466" s="27"/>
      <c r="AL466" s="27"/>
      <c r="AM466" s="27"/>
      <c r="AN466" s="27"/>
      <c r="AO466" s="27"/>
      <c r="AP466" s="27"/>
      <c r="AQ466" s="27"/>
      <c r="AR466" s="27"/>
      <c r="AS466" s="27"/>
      <c r="AT466" s="27"/>
      <c r="AU466" s="27"/>
      <c r="AV466" s="27"/>
      <c r="AW466" s="27"/>
      <c r="AX466" s="27"/>
      <c r="AY466" s="27"/>
      <c r="AZ466" s="27"/>
      <c r="BA466" s="27"/>
      <c r="BB466" s="27"/>
      <c r="BC466" s="27"/>
      <c r="BD466" s="27"/>
      <c r="BE466" s="27"/>
      <c r="BF466" s="27"/>
      <c r="BG466" s="27"/>
      <c r="BH466" s="27"/>
      <c r="BI466" s="27"/>
      <c r="BJ466" s="27"/>
      <c r="BK466" s="27"/>
      <c r="BL466" s="27"/>
      <c r="BM466" s="27"/>
      <c r="BN466" s="27"/>
      <c r="BO466" s="27"/>
      <c r="BP466" s="27"/>
      <c r="BQ466" s="27"/>
      <c r="BR466" s="27"/>
      <c r="BS466" s="27"/>
      <c r="BT466" s="27"/>
      <c r="BU466" s="27"/>
      <c r="BV466" s="27"/>
      <c r="BW466" s="27"/>
    </row>
    <row r="467" spans="5:75" customFormat="1" x14ac:dyDescent="0.25">
      <c r="E467" s="26" t="s">
        <v>552</v>
      </c>
      <c r="F467" s="27"/>
      <c r="G467" s="27"/>
      <c r="H467" s="27"/>
      <c r="I467" s="27"/>
      <c r="J467" s="27"/>
      <c r="K467" s="27"/>
      <c r="L467" s="27"/>
      <c r="M467" s="27"/>
      <c r="N467" s="27"/>
      <c r="O467" s="27"/>
      <c r="P467" s="27"/>
      <c r="Q467" s="27"/>
      <c r="R467" s="27"/>
      <c r="S467" s="27"/>
      <c r="T467" s="27"/>
      <c r="U467" s="27"/>
      <c r="V467" s="27"/>
      <c r="W467" s="27"/>
      <c r="X467" s="27"/>
      <c r="Y467" s="27"/>
      <c r="Z467" s="27"/>
      <c r="AA467" s="27"/>
      <c r="AB467" s="27"/>
      <c r="AC467" s="27"/>
      <c r="AD467" s="27"/>
      <c r="AE467" s="27"/>
      <c r="AF467" s="27"/>
      <c r="AG467" s="27"/>
      <c r="AH467" s="27"/>
      <c r="AI467" s="27"/>
      <c r="AJ467" s="27"/>
      <c r="AK467" s="27"/>
      <c r="AL467" s="27"/>
      <c r="AM467" s="27"/>
      <c r="AN467" s="27"/>
      <c r="AO467" s="27"/>
      <c r="AP467" s="27"/>
      <c r="AQ467" s="27"/>
      <c r="AR467" s="27"/>
      <c r="AS467" s="27"/>
      <c r="AT467" s="27"/>
      <c r="AU467" s="27"/>
      <c r="AV467" s="27"/>
      <c r="AW467" s="27"/>
      <c r="AX467" s="27"/>
      <c r="AY467" s="27"/>
      <c r="AZ467" s="27"/>
      <c r="BA467" s="27"/>
      <c r="BB467" s="27"/>
      <c r="BC467" s="27"/>
      <c r="BD467" s="27"/>
      <c r="BE467" s="27"/>
      <c r="BF467" s="27"/>
      <c r="BG467" s="27"/>
      <c r="BH467" s="27"/>
      <c r="BI467" s="27"/>
      <c r="BJ467" s="27"/>
      <c r="BK467" s="27"/>
      <c r="BL467" s="27"/>
      <c r="BM467" s="27"/>
      <c r="BN467" s="27"/>
      <c r="BO467" s="27"/>
      <c r="BP467" s="27"/>
      <c r="BQ467" s="27"/>
      <c r="BR467" s="27"/>
      <c r="BS467" s="27"/>
      <c r="BT467" s="27"/>
      <c r="BU467" s="27"/>
      <c r="BV467" s="27"/>
      <c r="BW467" s="27"/>
    </row>
    <row r="468" spans="5:75" customFormat="1" x14ac:dyDescent="0.25">
      <c r="E468" s="26" t="s">
        <v>553</v>
      </c>
      <c r="F468" s="27"/>
      <c r="G468" s="27"/>
      <c r="H468" s="27"/>
      <c r="I468" s="27"/>
      <c r="J468" s="27"/>
      <c r="K468" s="27"/>
      <c r="L468" s="27"/>
      <c r="M468" s="27"/>
      <c r="N468" s="27"/>
      <c r="O468" s="27"/>
      <c r="P468" s="27"/>
      <c r="Q468" s="27"/>
      <c r="R468" s="27"/>
      <c r="S468" s="27"/>
      <c r="T468" s="27"/>
      <c r="U468" s="27"/>
      <c r="V468" s="27"/>
      <c r="W468" s="27"/>
      <c r="X468" s="27"/>
      <c r="Y468" s="27"/>
      <c r="Z468" s="27"/>
      <c r="AA468" s="27"/>
      <c r="AB468" s="27"/>
      <c r="AC468" s="27"/>
      <c r="AD468" s="27"/>
      <c r="AE468" s="27"/>
      <c r="AF468" s="27"/>
      <c r="AG468" s="27"/>
      <c r="AH468" s="27"/>
      <c r="AI468" s="27"/>
      <c r="AJ468" s="27"/>
      <c r="AK468" s="27"/>
      <c r="AL468" s="27"/>
      <c r="AM468" s="27"/>
      <c r="AN468" s="27"/>
      <c r="AO468" s="27"/>
      <c r="AP468" s="27"/>
      <c r="AQ468" s="27"/>
      <c r="AR468" s="27"/>
      <c r="AS468" s="27"/>
      <c r="AT468" s="27"/>
      <c r="AU468" s="27"/>
      <c r="AV468" s="27"/>
      <c r="AW468" s="27"/>
      <c r="AX468" s="27"/>
      <c r="AY468" s="27"/>
      <c r="AZ468" s="27"/>
      <c r="BA468" s="27"/>
      <c r="BB468" s="27"/>
      <c r="BC468" s="27"/>
      <c r="BD468" s="27"/>
      <c r="BE468" s="27"/>
      <c r="BF468" s="27"/>
      <c r="BG468" s="27"/>
      <c r="BH468" s="27"/>
      <c r="BI468" s="27"/>
      <c r="BJ468" s="27"/>
      <c r="BK468" s="27"/>
      <c r="BL468" s="27"/>
      <c r="BM468" s="27"/>
      <c r="BN468" s="27"/>
      <c r="BO468" s="27"/>
      <c r="BP468" s="27"/>
      <c r="BQ468" s="27"/>
      <c r="BR468" s="27"/>
      <c r="BS468" s="27"/>
      <c r="BT468" s="27"/>
      <c r="BU468" s="27"/>
      <c r="BV468" s="27"/>
      <c r="BW468" s="27"/>
    </row>
    <row r="469" spans="5:75" customFormat="1" x14ac:dyDescent="0.25">
      <c r="E469" s="26" t="s">
        <v>554</v>
      </c>
      <c r="F469" s="27"/>
      <c r="G469" s="27"/>
      <c r="H469" s="27"/>
      <c r="I469" s="27"/>
      <c r="J469" s="27"/>
      <c r="K469" s="27"/>
      <c r="L469" s="27"/>
      <c r="M469" s="27"/>
      <c r="N469" s="27"/>
      <c r="O469" s="27"/>
      <c r="P469" s="27"/>
      <c r="Q469" s="27"/>
      <c r="R469" s="27"/>
      <c r="S469" s="27"/>
      <c r="T469" s="27"/>
      <c r="U469" s="27"/>
      <c r="V469" s="27"/>
      <c r="W469" s="27"/>
      <c r="X469" s="27"/>
      <c r="Y469" s="27"/>
      <c r="Z469" s="27"/>
      <c r="AA469" s="27"/>
      <c r="AB469" s="27"/>
      <c r="AC469" s="27"/>
      <c r="AD469" s="27"/>
      <c r="AE469" s="27"/>
      <c r="AF469" s="27"/>
      <c r="AG469" s="27"/>
      <c r="AH469" s="27"/>
      <c r="AI469" s="27"/>
      <c r="AJ469" s="27"/>
      <c r="AK469" s="27"/>
      <c r="AL469" s="27"/>
      <c r="AM469" s="27"/>
      <c r="AN469" s="27"/>
      <c r="AO469" s="27"/>
      <c r="AP469" s="27"/>
      <c r="AQ469" s="27"/>
      <c r="AR469" s="27"/>
      <c r="AS469" s="27"/>
      <c r="AT469" s="27"/>
      <c r="AU469" s="27"/>
      <c r="AV469" s="27"/>
      <c r="AW469" s="27"/>
      <c r="AX469" s="27"/>
      <c r="AY469" s="27"/>
      <c r="AZ469" s="27"/>
      <c r="BA469" s="27"/>
      <c r="BB469" s="27"/>
      <c r="BC469" s="27"/>
      <c r="BD469" s="27"/>
      <c r="BE469" s="27"/>
      <c r="BF469" s="27"/>
      <c r="BG469" s="27"/>
      <c r="BH469" s="27"/>
      <c r="BI469" s="27"/>
      <c r="BJ469" s="27"/>
      <c r="BK469" s="27"/>
      <c r="BL469" s="27"/>
      <c r="BM469" s="27"/>
      <c r="BN469" s="27"/>
      <c r="BO469" s="27"/>
      <c r="BP469" s="27"/>
      <c r="BQ469" s="27"/>
      <c r="BR469" s="27"/>
      <c r="BS469" s="27"/>
      <c r="BT469" s="27"/>
      <c r="BU469" s="27"/>
      <c r="BV469" s="27"/>
      <c r="BW469" s="27"/>
    </row>
    <row r="470" spans="5:75" customFormat="1" x14ac:dyDescent="0.25">
      <c r="E470" s="26" t="s">
        <v>555</v>
      </c>
      <c r="F470" s="27"/>
      <c r="G470" s="27"/>
      <c r="H470" s="27"/>
      <c r="I470" s="27"/>
      <c r="J470" s="27"/>
      <c r="K470" s="27"/>
      <c r="L470" s="27"/>
      <c r="M470" s="27"/>
      <c r="N470" s="27"/>
      <c r="O470" s="27"/>
      <c r="P470" s="27"/>
      <c r="Q470" s="27"/>
      <c r="R470" s="27"/>
      <c r="S470" s="27"/>
      <c r="T470" s="27"/>
      <c r="U470" s="27"/>
      <c r="V470" s="27"/>
      <c r="W470" s="27"/>
      <c r="X470" s="27"/>
      <c r="Y470" s="27"/>
      <c r="Z470" s="27"/>
      <c r="AA470" s="27"/>
      <c r="AB470" s="27"/>
      <c r="AC470" s="27"/>
      <c r="AD470" s="27"/>
      <c r="AE470" s="27"/>
      <c r="AF470" s="27"/>
      <c r="AG470" s="27"/>
      <c r="AH470" s="27"/>
      <c r="AI470" s="27"/>
      <c r="AJ470" s="27"/>
      <c r="AK470" s="27"/>
      <c r="AL470" s="27"/>
      <c r="AM470" s="27"/>
      <c r="AN470" s="27"/>
      <c r="AO470" s="27"/>
      <c r="AP470" s="27"/>
      <c r="AQ470" s="27"/>
      <c r="AR470" s="27"/>
      <c r="AS470" s="27"/>
      <c r="AT470" s="27"/>
      <c r="AU470" s="27"/>
      <c r="AV470" s="27"/>
      <c r="AW470" s="27"/>
      <c r="AX470" s="27"/>
      <c r="AY470" s="27"/>
      <c r="AZ470" s="27"/>
      <c r="BA470" s="27"/>
      <c r="BB470" s="27"/>
      <c r="BC470" s="27"/>
      <c r="BD470" s="27"/>
      <c r="BE470" s="27"/>
      <c r="BF470" s="27"/>
      <c r="BG470" s="27"/>
      <c r="BH470" s="27"/>
      <c r="BI470" s="27"/>
      <c r="BJ470" s="27"/>
      <c r="BK470" s="27"/>
      <c r="BL470" s="27"/>
      <c r="BM470" s="27"/>
      <c r="BN470" s="27"/>
      <c r="BO470" s="27"/>
      <c r="BP470" s="27"/>
      <c r="BQ470" s="27"/>
      <c r="BR470" s="27"/>
      <c r="BS470" s="27"/>
      <c r="BT470" s="27"/>
      <c r="BU470" s="27"/>
      <c r="BV470" s="27"/>
      <c r="BW470" s="27"/>
    </row>
    <row r="471" spans="5:75" customFormat="1" x14ac:dyDescent="0.25">
      <c r="E471" s="26" t="s">
        <v>556</v>
      </c>
      <c r="F471" s="27"/>
      <c r="G471" s="27"/>
      <c r="H471" s="27"/>
      <c r="I471" s="27"/>
      <c r="J471" s="27"/>
      <c r="K471" s="27"/>
      <c r="L471" s="27"/>
      <c r="M471" s="27"/>
      <c r="N471" s="27"/>
      <c r="O471" s="27"/>
      <c r="P471" s="27"/>
      <c r="Q471" s="27"/>
      <c r="R471" s="27"/>
      <c r="S471" s="27"/>
      <c r="T471" s="27"/>
      <c r="U471" s="27"/>
      <c r="V471" s="27"/>
      <c r="W471" s="27"/>
      <c r="X471" s="27"/>
      <c r="Y471" s="27"/>
      <c r="Z471" s="27"/>
      <c r="AA471" s="27"/>
      <c r="AB471" s="27"/>
      <c r="AC471" s="27"/>
      <c r="AD471" s="27"/>
      <c r="AE471" s="27"/>
      <c r="AF471" s="27"/>
      <c r="AG471" s="27"/>
      <c r="AH471" s="27"/>
      <c r="AI471" s="27"/>
      <c r="AJ471" s="27"/>
      <c r="AK471" s="27"/>
      <c r="AL471" s="27"/>
      <c r="AM471" s="27"/>
      <c r="AN471" s="27"/>
      <c r="AO471" s="27"/>
      <c r="AP471" s="27"/>
      <c r="AQ471" s="27"/>
      <c r="AR471" s="27"/>
      <c r="AS471" s="27"/>
      <c r="AT471" s="27"/>
      <c r="AU471" s="27"/>
      <c r="AV471" s="27"/>
      <c r="AW471" s="27"/>
      <c r="AX471" s="27"/>
      <c r="AY471" s="27"/>
      <c r="AZ471" s="27"/>
      <c r="BA471" s="27"/>
      <c r="BB471" s="27"/>
      <c r="BC471" s="27"/>
      <c r="BD471" s="27"/>
      <c r="BE471" s="27"/>
      <c r="BF471" s="27"/>
      <c r="BG471" s="27"/>
      <c r="BH471" s="27"/>
      <c r="BI471" s="27"/>
      <c r="BJ471" s="27"/>
      <c r="BK471" s="27"/>
      <c r="BL471" s="27"/>
      <c r="BM471" s="27"/>
      <c r="BN471" s="27"/>
      <c r="BO471" s="27"/>
      <c r="BP471" s="27"/>
      <c r="BQ471" s="27"/>
      <c r="BR471" s="27"/>
      <c r="BS471" s="27"/>
      <c r="BT471" s="27"/>
      <c r="BU471" s="27"/>
      <c r="BV471" s="27"/>
      <c r="BW471" s="27"/>
    </row>
    <row r="472" spans="5:75" customFormat="1" x14ac:dyDescent="0.25">
      <c r="E472" s="26" t="s">
        <v>547</v>
      </c>
      <c r="F472" s="27"/>
      <c r="G472" s="27"/>
      <c r="H472" s="27"/>
      <c r="I472" s="27"/>
      <c r="J472" s="27"/>
      <c r="K472" s="27"/>
      <c r="L472" s="27"/>
      <c r="M472" s="27"/>
      <c r="N472" s="27"/>
      <c r="O472" s="27"/>
      <c r="P472" s="27"/>
      <c r="Q472" s="27"/>
      <c r="R472" s="27"/>
      <c r="S472" s="27"/>
      <c r="T472" s="27"/>
      <c r="U472" s="27"/>
      <c r="V472" s="27"/>
      <c r="W472" s="27"/>
      <c r="X472" s="27"/>
      <c r="Y472" s="27"/>
      <c r="Z472" s="27"/>
      <c r="AA472" s="27"/>
      <c r="AB472" s="27"/>
      <c r="AC472" s="27"/>
      <c r="AD472" s="27"/>
      <c r="AE472" s="27"/>
      <c r="AF472" s="27"/>
      <c r="AG472" s="27"/>
      <c r="AH472" s="27"/>
      <c r="AI472" s="27"/>
      <c r="AJ472" s="27"/>
      <c r="AK472" s="27"/>
      <c r="AL472" s="27"/>
      <c r="AM472" s="27"/>
      <c r="AN472" s="27"/>
      <c r="AO472" s="27"/>
      <c r="AP472" s="27"/>
      <c r="AQ472" s="27"/>
      <c r="AR472" s="27"/>
      <c r="AS472" s="27"/>
      <c r="AT472" s="27"/>
      <c r="AU472" s="27"/>
      <c r="AV472" s="27"/>
      <c r="AW472" s="27"/>
      <c r="AX472" s="27"/>
      <c r="AY472" s="27"/>
      <c r="AZ472" s="27"/>
      <c r="BA472" s="27"/>
      <c r="BB472" s="27"/>
      <c r="BC472" s="27"/>
      <c r="BD472" s="27"/>
      <c r="BE472" s="27"/>
      <c r="BF472" s="27"/>
      <c r="BG472" s="27"/>
      <c r="BH472" s="27"/>
      <c r="BI472" s="27"/>
      <c r="BJ472" s="27"/>
      <c r="BK472" s="27"/>
      <c r="BL472" s="27"/>
      <c r="BM472" s="27"/>
      <c r="BN472" s="27"/>
      <c r="BO472" s="27"/>
      <c r="BP472" s="27"/>
      <c r="BQ472" s="27"/>
      <c r="BR472" s="27"/>
      <c r="BS472" s="27"/>
      <c r="BT472" s="27"/>
      <c r="BU472" s="27"/>
      <c r="BV472" s="27"/>
      <c r="BW472" s="27"/>
    </row>
    <row r="473" spans="5:75" customFormat="1" x14ac:dyDescent="0.25">
      <c r="E473" s="26" t="s">
        <v>548</v>
      </c>
      <c r="F473" s="27"/>
      <c r="G473" s="27"/>
      <c r="H473" s="27"/>
      <c r="I473" s="27"/>
      <c r="J473" s="27"/>
      <c r="K473" s="27"/>
      <c r="L473" s="27"/>
      <c r="M473" s="27"/>
      <c r="N473" s="27"/>
      <c r="O473" s="27"/>
      <c r="P473" s="27"/>
      <c r="Q473" s="27"/>
      <c r="R473" s="27"/>
      <c r="S473" s="27"/>
      <c r="T473" s="27"/>
      <c r="U473" s="27"/>
      <c r="V473" s="27"/>
      <c r="W473" s="27"/>
      <c r="X473" s="27"/>
      <c r="Y473" s="27"/>
      <c r="Z473" s="27"/>
      <c r="AA473" s="27"/>
      <c r="AB473" s="27"/>
      <c r="AC473" s="27"/>
      <c r="AD473" s="27"/>
      <c r="AE473" s="27"/>
      <c r="AF473" s="27"/>
      <c r="AG473" s="27"/>
      <c r="AH473" s="27"/>
      <c r="AI473" s="27"/>
      <c r="AJ473" s="27"/>
      <c r="AK473" s="27"/>
      <c r="AL473" s="27"/>
      <c r="AM473" s="27"/>
      <c r="AN473" s="27"/>
      <c r="AO473" s="27"/>
      <c r="AP473" s="27"/>
      <c r="AQ473" s="27"/>
      <c r="AR473" s="27"/>
      <c r="AS473" s="27"/>
      <c r="AT473" s="27"/>
      <c r="AU473" s="27"/>
      <c r="AV473" s="27"/>
      <c r="AW473" s="27"/>
      <c r="AX473" s="27"/>
      <c r="AY473" s="27"/>
      <c r="AZ473" s="27"/>
      <c r="BA473" s="27"/>
      <c r="BB473" s="27"/>
      <c r="BC473" s="27"/>
      <c r="BD473" s="27"/>
      <c r="BE473" s="27"/>
      <c r="BF473" s="27"/>
      <c r="BG473" s="27"/>
      <c r="BH473" s="27"/>
      <c r="BI473" s="27"/>
      <c r="BJ473" s="27"/>
      <c r="BK473" s="27"/>
      <c r="BL473" s="27"/>
      <c r="BM473" s="27"/>
      <c r="BN473" s="27"/>
      <c r="BO473" s="27"/>
      <c r="BP473" s="27"/>
      <c r="BQ473" s="27"/>
      <c r="BR473" s="27"/>
      <c r="BS473" s="27"/>
      <c r="BT473" s="27"/>
      <c r="BU473" s="27"/>
      <c r="BV473" s="27"/>
      <c r="BW473" s="27"/>
    </row>
    <row r="474" spans="5:75" customFormat="1" x14ac:dyDescent="0.25">
      <c r="E474" s="26" t="s">
        <v>557</v>
      </c>
      <c r="F474" s="27"/>
      <c r="G474" s="27"/>
      <c r="H474" s="27"/>
      <c r="I474" s="27"/>
      <c r="J474" s="27"/>
      <c r="K474" s="27"/>
      <c r="L474" s="27"/>
      <c r="M474" s="27"/>
      <c r="N474" s="27"/>
      <c r="O474" s="27"/>
      <c r="P474" s="27"/>
      <c r="Q474" s="27"/>
      <c r="R474" s="27"/>
      <c r="S474" s="27"/>
      <c r="T474" s="27"/>
      <c r="U474" s="27"/>
      <c r="V474" s="27"/>
      <c r="W474" s="27"/>
      <c r="X474" s="27"/>
      <c r="Y474" s="27"/>
      <c r="Z474" s="27"/>
      <c r="AA474" s="27"/>
      <c r="AB474" s="27"/>
      <c r="AC474" s="27"/>
      <c r="AD474" s="27"/>
      <c r="AE474" s="27"/>
      <c r="AF474" s="27"/>
      <c r="AG474" s="27"/>
      <c r="AH474" s="27"/>
      <c r="AI474" s="27"/>
      <c r="AJ474" s="27"/>
      <c r="AK474" s="27"/>
      <c r="AL474" s="27"/>
      <c r="AM474" s="27"/>
      <c r="AN474" s="27"/>
      <c r="AO474" s="27"/>
      <c r="AP474" s="27"/>
      <c r="AQ474" s="27"/>
      <c r="AR474" s="27"/>
      <c r="AS474" s="27"/>
      <c r="AT474" s="27"/>
      <c r="AU474" s="27"/>
      <c r="AV474" s="27"/>
      <c r="AW474" s="27"/>
      <c r="AX474" s="27"/>
      <c r="AY474" s="27"/>
      <c r="AZ474" s="27"/>
      <c r="BA474" s="27"/>
      <c r="BB474" s="27"/>
      <c r="BC474" s="27"/>
      <c r="BD474" s="27"/>
      <c r="BE474" s="27"/>
      <c r="BF474" s="27"/>
      <c r="BG474" s="27"/>
      <c r="BH474" s="27"/>
      <c r="BI474" s="27"/>
      <c r="BJ474" s="27"/>
      <c r="BK474" s="27"/>
      <c r="BL474" s="27"/>
      <c r="BM474" s="27"/>
      <c r="BN474" s="27"/>
      <c r="BO474" s="27"/>
      <c r="BP474" s="27"/>
      <c r="BQ474" s="27"/>
      <c r="BR474" s="27"/>
      <c r="BS474" s="27"/>
      <c r="BT474" s="27"/>
      <c r="BU474" s="27"/>
      <c r="BV474" s="27"/>
      <c r="BW474" s="27"/>
    </row>
    <row r="475" spans="5:75" customFormat="1" x14ac:dyDescent="0.25">
      <c r="E475" s="26" t="s">
        <v>550</v>
      </c>
      <c r="F475" s="27"/>
      <c r="G475" s="27"/>
      <c r="H475" s="27"/>
      <c r="I475" s="27"/>
      <c r="J475" s="27"/>
      <c r="K475" s="27"/>
      <c r="L475" s="27"/>
      <c r="M475" s="27"/>
      <c r="N475" s="27"/>
      <c r="O475" s="27"/>
      <c r="P475" s="27"/>
      <c r="Q475" s="27"/>
      <c r="R475" s="27"/>
      <c r="S475" s="27"/>
      <c r="T475" s="27"/>
      <c r="U475" s="27"/>
      <c r="V475" s="27"/>
      <c r="W475" s="27"/>
      <c r="X475" s="27"/>
      <c r="Y475" s="27"/>
      <c r="Z475" s="27"/>
      <c r="AA475" s="27"/>
      <c r="AB475" s="27"/>
      <c r="AC475" s="27"/>
      <c r="AD475" s="27"/>
      <c r="AE475" s="27"/>
      <c r="AF475" s="27"/>
      <c r="AG475" s="27"/>
      <c r="AH475" s="27"/>
      <c r="AI475" s="27"/>
      <c r="AJ475" s="27"/>
      <c r="AK475" s="27"/>
      <c r="AL475" s="27"/>
      <c r="AM475" s="27"/>
      <c r="AN475" s="27"/>
      <c r="AO475" s="27"/>
      <c r="AP475" s="27"/>
      <c r="AQ475" s="27"/>
      <c r="AR475" s="27"/>
      <c r="AS475" s="27"/>
      <c r="AT475" s="27"/>
      <c r="AU475" s="27"/>
      <c r="AV475" s="27"/>
      <c r="AW475" s="27"/>
      <c r="AX475" s="27"/>
      <c r="AY475" s="27"/>
      <c r="AZ475" s="27"/>
      <c r="BA475" s="27"/>
      <c r="BB475" s="27"/>
      <c r="BC475" s="27"/>
      <c r="BD475" s="27"/>
      <c r="BE475" s="27"/>
      <c r="BF475" s="27"/>
      <c r="BG475" s="27"/>
      <c r="BH475" s="27"/>
      <c r="BI475" s="27"/>
      <c r="BJ475" s="27"/>
      <c r="BK475" s="27"/>
      <c r="BL475" s="27"/>
      <c r="BM475" s="27"/>
      <c r="BN475" s="27"/>
      <c r="BO475" s="27"/>
      <c r="BP475" s="27"/>
      <c r="BQ475" s="27"/>
      <c r="BR475" s="27"/>
      <c r="BS475" s="27"/>
      <c r="BT475" s="27"/>
      <c r="BU475" s="27"/>
      <c r="BV475" s="27"/>
      <c r="BW475" s="27"/>
    </row>
    <row r="476" spans="5:75" customFormat="1" x14ac:dyDescent="0.25">
      <c r="E476" s="26" t="s">
        <v>551</v>
      </c>
      <c r="F476" s="27"/>
      <c r="G476" s="27"/>
      <c r="H476" s="27"/>
      <c r="I476" s="27"/>
      <c r="J476" s="27"/>
      <c r="K476" s="27"/>
      <c r="L476" s="27"/>
      <c r="M476" s="27"/>
      <c r="N476" s="27"/>
      <c r="O476" s="27"/>
      <c r="P476" s="27"/>
      <c r="Q476" s="27"/>
      <c r="R476" s="27"/>
      <c r="S476" s="27"/>
      <c r="T476" s="27"/>
      <c r="U476" s="27"/>
      <c r="V476" s="27"/>
      <c r="W476" s="27"/>
      <c r="X476" s="27"/>
      <c r="Y476" s="27"/>
      <c r="Z476" s="27"/>
      <c r="AA476" s="27"/>
      <c r="AB476" s="27"/>
      <c r="AC476" s="27"/>
      <c r="AD476" s="27"/>
      <c r="AE476" s="27"/>
      <c r="AF476" s="27"/>
      <c r="AG476" s="27"/>
      <c r="AH476" s="27"/>
      <c r="AI476" s="27"/>
      <c r="AJ476" s="27"/>
      <c r="AK476" s="27"/>
      <c r="AL476" s="27"/>
      <c r="AM476" s="27"/>
      <c r="AN476" s="27"/>
      <c r="AO476" s="27"/>
      <c r="AP476" s="27"/>
      <c r="AQ476" s="27"/>
      <c r="AR476" s="27"/>
      <c r="AS476" s="27"/>
      <c r="AT476" s="27"/>
      <c r="AU476" s="27"/>
      <c r="AV476" s="27"/>
      <c r="AW476" s="27"/>
      <c r="AX476" s="27"/>
      <c r="AY476" s="27"/>
      <c r="AZ476" s="27"/>
      <c r="BA476" s="27"/>
      <c r="BB476" s="27"/>
      <c r="BC476" s="27"/>
      <c r="BD476" s="27"/>
      <c r="BE476" s="27"/>
      <c r="BF476" s="27"/>
      <c r="BG476" s="27"/>
      <c r="BH476" s="27"/>
      <c r="BI476" s="27"/>
      <c r="BJ476" s="27"/>
      <c r="BK476" s="27"/>
      <c r="BL476" s="27"/>
      <c r="BM476" s="27"/>
      <c r="BN476" s="27"/>
      <c r="BO476" s="27"/>
      <c r="BP476" s="27"/>
      <c r="BQ476" s="27"/>
      <c r="BR476" s="27"/>
      <c r="BS476" s="27"/>
      <c r="BT476" s="27"/>
      <c r="BU476" s="27"/>
      <c r="BV476" s="27"/>
      <c r="BW476" s="27"/>
    </row>
    <row r="477" spans="5:75" customFormat="1" x14ac:dyDescent="0.25">
      <c r="E477" s="26" t="s">
        <v>552</v>
      </c>
      <c r="F477" s="27"/>
      <c r="G477" s="27"/>
      <c r="H477" s="27"/>
      <c r="I477" s="27"/>
      <c r="J477" s="27"/>
      <c r="K477" s="27"/>
      <c r="L477" s="27"/>
      <c r="M477" s="27"/>
      <c r="N477" s="27"/>
      <c r="O477" s="27"/>
      <c r="P477" s="27"/>
      <c r="Q477" s="27"/>
      <c r="R477" s="27"/>
      <c r="S477" s="27"/>
      <c r="T477" s="27"/>
      <c r="U477" s="27"/>
      <c r="V477" s="27"/>
      <c r="W477" s="27"/>
      <c r="X477" s="27"/>
      <c r="Y477" s="27"/>
      <c r="Z477" s="27"/>
      <c r="AA477" s="27"/>
      <c r="AB477" s="27"/>
      <c r="AC477" s="27"/>
      <c r="AD477" s="27"/>
      <c r="AE477" s="27"/>
      <c r="AF477" s="27"/>
      <c r="AG477" s="27"/>
      <c r="AH477" s="27"/>
      <c r="AI477" s="27"/>
      <c r="AJ477" s="27"/>
      <c r="AK477" s="27"/>
      <c r="AL477" s="27"/>
      <c r="AM477" s="27"/>
      <c r="AN477" s="27"/>
      <c r="AO477" s="27"/>
      <c r="AP477" s="27"/>
      <c r="AQ477" s="27"/>
      <c r="AR477" s="27"/>
      <c r="AS477" s="27"/>
      <c r="AT477" s="27"/>
      <c r="AU477" s="27"/>
      <c r="AV477" s="27"/>
      <c r="AW477" s="27"/>
      <c r="AX477" s="27"/>
      <c r="AY477" s="27"/>
      <c r="AZ477" s="27"/>
      <c r="BA477" s="27"/>
      <c r="BB477" s="27"/>
      <c r="BC477" s="27"/>
      <c r="BD477" s="27"/>
      <c r="BE477" s="27"/>
      <c r="BF477" s="27"/>
      <c r="BG477" s="27"/>
      <c r="BH477" s="27"/>
      <c r="BI477" s="27"/>
      <c r="BJ477" s="27"/>
      <c r="BK477" s="27"/>
      <c r="BL477" s="27"/>
      <c r="BM477" s="27"/>
      <c r="BN477" s="27"/>
      <c r="BO477" s="27"/>
      <c r="BP477" s="27"/>
      <c r="BQ477" s="27"/>
      <c r="BR477" s="27"/>
      <c r="BS477" s="27"/>
      <c r="BT477" s="27"/>
      <c r="BU477" s="27"/>
      <c r="BV477" s="27"/>
      <c r="BW477" s="27"/>
    </row>
    <row r="478" spans="5:75" customFormat="1" x14ac:dyDescent="0.25">
      <c r="E478" s="26" t="s">
        <v>558</v>
      </c>
      <c r="F478" s="27"/>
      <c r="G478" s="27"/>
      <c r="H478" s="27"/>
      <c r="I478" s="27"/>
      <c r="J478" s="27"/>
      <c r="K478" s="27"/>
      <c r="L478" s="27"/>
      <c r="M478" s="27"/>
      <c r="N478" s="27"/>
      <c r="O478" s="27"/>
      <c r="P478" s="27"/>
      <c r="Q478" s="27"/>
      <c r="R478" s="27"/>
      <c r="S478" s="27"/>
      <c r="T478" s="27"/>
      <c r="U478" s="27"/>
      <c r="V478" s="27"/>
      <c r="W478" s="27"/>
      <c r="X478" s="27"/>
      <c r="Y478" s="27"/>
      <c r="Z478" s="27"/>
      <c r="AA478" s="27"/>
      <c r="AB478" s="27"/>
      <c r="AC478" s="27"/>
      <c r="AD478" s="27"/>
      <c r="AE478" s="27"/>
      <c r="AF478" s="27"/>
      <c r="AG478" s="27"/>
      <c r="AH478" s="27"/>
      <c r="AI478" s="27"/>
      <c r="AJ478" s="27"/>
      <c r="AK478" s="27"/>
      <c r="AL478" s="27"/>
      <c r="AM478" s="27"/>
      <c r="AN478" s="27"/>
      <c r="AO478" s="27"/>
      <c r="AP478" s="27"/>
      <c r="AQ478" s="27"/>
      <c r="AR478" s="27"/>
      <c r="AS478" s="27"/>
      <c r="AT478" s="27"/>
      <c r="AU478" s="27"/>
      <c r="AV478" s="27"/>
      <c r="AW478" s="27"/>
      <c r="AX478" s="27"/>
      <c r="AY478" s="27"/>
      <c r="AZ478" s="27"/>
      <c r="BA478" s="27"/>
      <c r="BB478" s="27"/>
      <c r="BC478" s="27"/>
      <c r="BD478" s="27"/>
      <c r="BE478" s="27"/>
      <c r="BF478" s="27"/>
      <c r="BG478" s="27"/>
      <c r="BH478" s="27"/>
      <c r="BI478" s="27"/>
      <c r="BJ478" s="27"/>
      <c r="BK478" s="27"/>
      <c r="BL478" s="27"/>
      <c r="BM478" s="27"/>
      <c r="BN478" s="27"/>
      <c r="BO478" s="27"/>
      <c r="BP478" s="27"/>
      <c r="BQ478" s="27"/>
      <c r="BR478" s="27"/>
      <c r="BS478" s="27"/>
      <c r="BT478" s="27"/>
      <c r="BU478" s="27"/>
      <c r="BV478" s="27"/>
      <c r="BW478" s="27"/>
    </row>
    <row r="479" spans="5:75" customFormat="1" x14ac:dyDescent="0.25">
      <c r="E479" s="26" t="s">
        <v>554</v>
      </c>
      <c r="F479" s="27"/>
      <c r="G479" s="27"/>
      <c r="H479" s="27"/>
      <c r="I479" s="27"/>
      <c r="J479" s="27"/>
      <c r="K479" s="27"/>
      <c r="L479" s="27"/>
      <c r="M479" s="27"/>
      <c r="N479" s="27"/>
      <c r="O479" s="27"/>
      <c r="P479" s="27"/>
      <c r="Q479" s="27"/>
      <c r="R479" s="27"/>
      <c r="S479" s="27"/>
      <c r="T479" s="27"/>
      <c r="U479" s="27"/>
      <c r="V479" s="27"/>
      <c r="W479" s="27"/>
      <c r="X479" s="27"/>
      <c r="Y479" s="27"/>
      <c r="Z479" s="27"/>
      <c r="AA479" s="27"/>
      <c r="AB479" s="27"/>
      <c r="AC479" s="27"/>
      <c r="AD479" s="27"/>
      <c r="AE479" s="27"/>
      <c r="AF479" s="27"/>
      <c r="AG479" s="27"/>
      <c r="AH479" s="27"/>
      <c r="AI479" s="27"/>
      <c r="AJ479" s="27"/>
      <c r="AK479" s="27"/>
      <c r="AL479" s="27"/>
      <c r="AM479" s="27"/>
      <c r="AN479" s="27"/>
      <c r="AO479" s="27"/>
      <c r="AP479" s="27"/>
      <c r="AQ479" s="27"/>
      <c r="AR479" s="27"/>
      <c r="AS479" s="27"/>
      <c r="AT479" s="27"/>
      <c r="AU479" s="27"/>
      <c r="AV479" s="27"/>
      <c r="AW479" s="27"/>
      <c r="AX479" s="27"/>
      <c r="AY479" s="27"/>
      <c r="AZ479" s="27"/>
      <c r="BA479" s="27"/>
      <c r="BB479" s="27"/>
      <c r="BC479" s="27"/>
      <c r="BD479" s="27"/>
      <c r="BE479" s="27"/>
      <c r="BF479" s="27"/>
      <c r="BG479" s="27"/>
      <c r="BH479" s="27"/>
      <c r="BI479" s="27"/>
      <c r="BJ479" s="27"/>
      <c r="BK479" s="27"/>
      <c r="BL479" s="27"/>
      <c r="BM479" s="27"/>
      <c r="BN479" s="27"/>
      <c r="BO479" s="27"/>
      <c r="BP479" s="27"/>
      <c r="BQ479" s="27"/>
      <c r="BR479" s="27"/>
      <c r="BS479" s="27"/>
      <c r="BT479" s="27"/>
      <c r="BU479" s="27"/>
      <c r="BV479" s="27"/>
      <c r="BW479" s="27"/>
    </row>
    <row r="480" spans="5:75" customFormat="1" x14ac:dyDescent="0.25">
      <c r="E480" s="26" t="s">
        <v>555</v>
      </c>
      <c r="F480" s="27"/>
      <c r="G480" s="27"/>
      <c r="H480" s="27"/>
      <c r="I480" s="27"/>
      <c r="J480" s="27"/>
      <c r="K480" s="27"/>
      <c r="L480" s="27"/>
      <c r="M480" s="27"/>
      <c r="N480" s="27"/>
      <c r="O480" s="27"/>
      <c r="P480" s="27"/>
      <c r="Q480" s="27"/>
      <c r="R480" s="27"/>
      <c r="S480" s="27"/>
      <c r="T480" s="27"/>
      <c r="U480" s="27"/>
      <c r="V480" s="27"/>
      <c r="W480" s="27"/>
      <c r="X480" s="27"/>
      <c r="Y480" s="27"/>
      <c r="Z480" s="27"/>
      <c r="AA480" s="27"/>
      <c r="AB480" s="27"/>
      <c r="AC480" s="27"/>
      <c r="AD480" s="27"/>
      <c r="AE480" s="27"/>
      <c r="AF480" s="27"/>
      <c r="AG480" s="27"/>
      <c r="AH480" s="27"/>
      <c r="AI480" s="27"/>
      <c r="AJ480" s="27"/>
      <c r="AK480" s="27"/>
      <c r="AL480" s="27"/>
      <c r="AM480" s="27"/>
      <c r="AN480" s="27"/>
      <c r="AO480" s="27"/>
      <c r="AP480" s="27"/>
      <c r="AQ480" s="27"/>
      <c r="AR480" s="27"/>
      <c r="AS480" s="27"/>
      <c r="AT480" s="27"/>
      <c r="AU480" s="27"/>
      <c r="AV480" s="27"/>
      <c r="AW480" s="27"/>
      <c r="AX480" s="27"/>
      <c r="AY480" s="27"/>
      <c r="AZ480" s="27"/>
      <c r="BA480" s="27"/>
      <c r="BB480" s="27"/>
      <c r="BC480" s="27"/>
      <c r="BD480" s="27"/>
      <c r="BE480" s="27"/>
      <c r="BF480" s="27"/>
      <c r="BG480" s="27"/>
      <c r="BH480" s="27"/>
      <c r="BI480" s="27"/>
      <c r="BJ480" s="27"/>
      <c r="BK480" s="27"/>
      <c r="BL480" s="27"/>
      <c r="BM480" s="27"/>
      <c r="BN480" s="27"/>
      <c r="BO480" s="27"/>
      <c r="BP480" s="27"/>
      <c r="BQ480" s="27"/>
      <c r="BR480" s="27"/>
      <c r="BS480" s="27"/>
      <c r="BT480" s="27"/>
      <c r="BU480" s="27"/>
      <c r="BV480" s="27"/>
      <c r="BW480" s="27"/>
    </row>
    <row r="481" spans="5:75" customFormat="1" x14ac:dyDescent="0.25">
      <c r="E481" s="26" t="s">
        <v>559</v>
      </c>
      <c r="F481" s="27"/>
      <c r="G481" s="27"/>
      <c r="H481" s="27"/>
      <c r="I481" s="27"/>
      <c r="J481" s="27"/>
      <c r="K481" s="27"/>
      <c r="L481" s="27"/>
      <c r="M481" s="27"/>
      <c r="N481" s="27"/>
      <c r="O481" s="27"/>
      <c r="P481" s="27"/>
      <c r="Q481" s="27"/>
      <c r="R481" s="27"/>
      <c r="S481" s="27"/>
      <c r="T481" s="27"/>
      <c r="U481" s="27"/>
      <c r="V481" s="27"/>
      <c r="W481" s="27"/>
      <c r="X481" s="27"/>
      <c r="Y481" s="27"/>
      <c r="Z481" s="27"/>
      <c r="AA481" s="27"/>
      <c r="AB481" s="27"/>
      <c r="AC481" s="27"/>
      <c r="AD481" s="27"/>
      <c r="AE481" s="27"/>
      <c r="AF481" s="27"/>
      <c r="AG481" s="27"/>
      <c r="AH481" s="27"/>
      <c r="AI481" s="27"/>
      <c r="AJ481" s="27"/>
      <c r="AK481" s="27"/>
      <c r="AL481" s="27"/>
      <c r="AM481" s="27"/>
      <c r="AN481" s="27"/>
      <c r="AO481" s="27"/>
      <c r="AP481" s="27"/>
      <c r="AQ481" s="27"/>
      <c r="AR481" s="27"/>
      <c r="AS481" s="27"/>
      <c r="AT481" s="27"/>
      <c r="AU481" s="27"/>
      <c r="AV481" s="27"/>
      <c r="AW481" s="27"/>
      <c r="AX481" s="27"/>
      <c r="AY481" s="27"/>
      <c r="AZ481" s="27"/>
      <c r="BA481" s="27"/>
      <c r="BB481" s="27"/>
      <c r="BC481" s="27"/>
      <c r="BD481" s="27"/>
      <c r="BE481" s="27"/>
      <c r="BF481" s="27"/>
      <c r="BG481" s="27"/>
      <c r="BH481" s="27"/>
      <c r="BI481" s="27"/>
      <c r="BJ481" s="27"/>
      <c r="BK481" s="27"/>
      <c r="BL481" s="27"/>
      <c r="BM481" s="27"/>
      <c r="BN481" s="27"/>
      <c r="BO481" s="27"/>
      <c r="BP481" s="27"/>
      <c r="BQ481" s="27"/>
      <c r="BR481" s="27"/>
      <c r="BS481" s="27"/>
      <c r="BT481" s="27"/>
      <c r="BU481" s="27"/>
      <c r="BV481" s="27"/>
      <c r="BW481" s="27"/>
    </row>
    <row r="482" spans="5:75" customFormat="1" x14ac:dyDescent="0.25">
      <c r="E482" s="26" t="s">
        <v>547</v>
      </c>
      <c r="F482" s="27"/>
      <c r="G482" s="27"/>
      <c r="H482" s="27"/>
      <c r="I482" s="27"/>
      <c r="J482" s="27"/>
      <c r="K482" s="27"/>
      <c r="L482" s="27"/>
      <c r="M482" s="27"/>
      <c r="N482" s="27"/>
      <c r="O482" s="27"/>
      <c r="P482" s="27"/>
      <c r="Q482" s="27"/>
      <c r="R482" s="27"/>
      <c r="S482" s="27"/>
      <c r="T482" s="27"/>
      <c r="U482" s="27"/>
      <c r="V482" s="27"/>
      <c r="W482" s="27"/>
      <c r="X482" s="27"/>
      <c r="Y482" s="27"/>
      <c r="Z482" s="27"/>
      <c r="AA482" s="27"/>
      <c r="AB482" s="27"/>
      <c r="AC482" s="27"/>
      <c r="AD482" s="27"/>
      <c r="AE482" s="27"/>
      <c r="AF482" s="27"/>
      <c r="AG482" s="27"/>
      <c r="AH482" s="27"/>
      <c r="AI482" s="27"/>
      <c r="AJ482" s="27"/>
      <c r="AK482" s="27"/>
      <c r="AL482" s="27"/>
      <c r="AM482" s="27"/>
      <c r="AN482" s="27"/>
      <c r="AO482" s="27"/>
      <c r="AP482" s="27"/>
      <c r="AQ482" s="27"/>
      <c r="AR482" s="27"/>
      <c r="AS482" s="27"/>
      <c r="AT482" s="27"/>
      <c r="AU482" s="27"/>
      <c r="AV482" s="27"/>
      <c r="AW482" s="27"/>
      <c r="AX482" s="27"/>
      <c r="AY482" s="27"/>
      <c r="AZ482" s="27"/>
      <c r="BA482" s="27"/>
      <c r="BB482" s="27"/>
      <c r="BC482" s="27"/>
      <c r="BD482" s="27"/>
      <c r="BE482" s="27"/>
      <c r="BF482" s="27"/>
      <c r="BG482" s="27"/>
      <c r="BH482" s="27"/>
      <c r="BI482" s="27"/>
      <c r="BJ482" s="27"/>
      <c r="BK482" s="27"/>
      <c r="BL482" s="27"/>
      <c r="BM482" s="27"/>
      <c r="BN482" s="27"/>
      <c r="BO482" s="27"/>
      <c r="BP482" s="27"/>
      <c r="BQ482" s="27"/>
      <c r="BR482" s="27"/>
      <c r="BS482" s="27"/>
      <c r="BT482" s="27"/>
      <c r="BU482" s="27"/>
      <c r="BV482" s="27"/>
      <c r="BW482" s="27"/>
    </row>
    <row r="483" spans="5:75" customFormat="1" x14ac:dyDescent="0.25">
      <c r="E483" s="26" t="s">
        <v>560</v>
      </c>
      <c r="F483" s="27"/>
      <c r="G483" s="27"/>
      <c r="H483" s="27"/>
      <c r="I483" s="27"/>
      <c r="J483" s="27"/>
      <c r="K483" s="27"/>
      <c r="L483" s="27"/>
      <c r="M483" s="27"/>
      <c r="N483" s="27"/>
      <c r="O483" s="27"/>
      <c r="P483" s="27"/>
      <c r="Q483" s="27"/>
      <c r="R483" s="27"/>
      <c r="S483" s="27"/>
      <c r="T483" s="27"/>
      <c r="U483" s="27"/>
      <c r="V483" s="27"/>
      <c r="W483" s="27"/>
      <c r="X483" s="27"/>
      <c r="Y483" s="27"/>
      <c r="Z483" s="27"/>
      <c r="AA483" s="27"/>
      <c r="AB483" s="27"/>
      <c r="AC483" s="27"/>
      <c r="AD483" s="27"/>
      <c r="AE483" s="27"/>
      <c r="AF483" s="27"/>
      <c r="AG483" s="27"/>
      <c r="AH483" s="27"/>
      <c r="AI483" s="27"/>
      <c r="AJ483" s="27"/>
      <c r="AK483" s="27"/>
      <c r="AL483" s="27"/>
      <c r="AM483" s="27"/>
      <c r="AN483" s="27"/>
      <c r="AO483" s="27"/>
      <c r="AP483" s="27"/>
      <c r="AQ483" s="27"/>
      <c r="AR483" s="27"/>
      <c r="AS483" s="27"/>
      <c r="AT483" s="27"/>
      <c r="AU483" s="27"/>
      <c r="AV483" s="27"/>
      <c r="AW483" s="27"/>
      <c r="AX483" s="27"/>
      <c r="AY483" s="27"/>
      <c r="AZ483" s="27"/>
      <c r="BA483" s="27"/>
      <c r="BB483" s="27"/>
      <c r="BC483" s="27"/>
      <c r="BD483" s="27"/>
      <c r="BE483" s="27"/>
      <c r="BF483" s="27"/>
      <c r="BG483" s="27"/>
      <c r="BH483" s="27"/>
      <c r="BI483" s="27"/>
      <c r="BJ483" s="27"/>
      <c r="BK483" s="27"/>
      <c r="BL483" s="27"/>
      <c r="BM483" s="27"/>
      <c r="BN483" s="27"/>
      <c r="BO483" s="27"/>
      <c r="BP483" s="27"/>
      <c r="BQ483" s="27"/>
      <c r="BR483" s="27"/>
      <c r="BS483" s="27"/>
      <c r="BT483" s="27"/>
      <c r="BU483" s="27"/>
      <c r="BV483" s="27"/>
      <c r="BW483" s="27"/>
    </row>
    <row r="484" spans="5:75" customFormat="1" x14ac:dyDescent="0.25">
      <c r="E484" s="26" t="s">
        <v>561</v>
      </c>
      <c r="F484" s="27"/>
      <c r="G484" s="27"/>
      <c r="H484" s="27"/>
      <c r="I484" s="27"/>
      <c r="J484" s="27"/>
      <c r="K484" s="27"/>
      <c r="L484" s="27"/>
      <c r="M484" s="27"/>
      <c r="N484" s="27"/>
      <c r="O484" s="27"/>
      <c r="P484" s="27"/>
      <c r="Q484" s="27"/>
      <c r="R484" s="27"/>
      <c r="S484" s="27"/>
      <c r="T484" s="27"/>
      <c r="U484" s="27"/>
      <c r="V484" s="27"/>
      <c r="W484" s="27"/>
      <c r="X484" s="27"/>
      <c r="Y484" s="27"/>
      <c r="Z484" s="27"/>
      <c r="AA484" s="27"/>
      <c r="AB484" s="27"/>
      <c r="AC484" s="27"/>
      <c r="AD484" s="27"/>
      <c r="AE484" s="27"/>
      <c r="AF484" s="27"/>
      <c r="AG484" s="27"/>
      <c r="AH484" s="27"/>
      <c r="AI484" s="27"/>
      <c r="AJ484" s="27"/>
      <c r="AK484" s="27"/>
      <c r="AL484" s="27"/>
      <c r="AM484" s="27"/>
      <c r="AN484" s="27"/>
      <c r="AO484" s="27"/>
      <c r="AP484" s="27"/>
      <c r="AQ484" s="27"/>
      <c r="AR484" s="27"/>
      <c r="AS484" s="27"/>
      <c r="AT484" s="27"/>
      <c r="AU484" s="27"/>
      <c r="AV484" s="27"/>
      <c r="AW484" s="27"/>
      <c r="AX484" s="27"/>
      <c r="AY484" s="27"/>
      <c r="AZ484" s="27"/>
      <c r="BA484" s="27"/>
      <c r="BB484" s="27"/>
      <c r="BC484" s="27"/>
      <c r="BD484" s="27"/>
      <c r="BE484" s="27"/>
      <c r="BF484" s="27"/>
      <c r="BG484" s="27"/>
      <c r="BH484" s="27"/>
      <c r="BI484" s="27"/>
      <c r="BJ484" s="27"/>
      <c r="BK484" s="27"/>
      <c r="BL484" s="27"/>
      <c r="BM484" s="27"/>
      <c r="BN484" s="27"/>
      <c r="BO484" s="27"/>
      <c r="BP484" s="27"/>
      <c r="BQ484" s="27"/>
      <c r="BR484" s="27"/>
      <c r="BS484" s="27"/>
      <c r="BT484" s="27"/>
      <c r="BU484" s="27"/>
      <c r="BV484" s="27"/>
      <c r="BW484" s="27"/>
    </row>
    <row r="485" spans="5:75" customFormat="1" x14ac:dyDescent="0.25">
      <c r="E485" s="26" t="s">
        <v>562</v>
      </c>
      <c r="F485" s="27"/>
      <c r="G485" s="27"/>
      <c r="H485" s="27"/>
      <c r="I485" s="27"/>
      <c r="J485" s="27"/>
      <c r="K485" s="27"/>
      <c r="L485" s="27"/>
      <c r="M485" s="27"/>
      <c r="N485" s="27"/>
      <c r="O485" s="27"/>
      <c r="P485" s="27"/>
      <c r="Q485" s="27"/>
      <c r="R485" s="27"/>
      <c r="S485" s="27"/>
      <c r="T485" s="27"/>
      <c r="U485" s="27"/>
      <c r="V485" s="27"/>
      <c r="W485" s="27"/>
      <c r="X485" s="27"/>
      <c r="Y485" s="27"/>
      <c r="Z485" s="27"/>
      <c r="AA485" s="27"/>
      <c r="AB485" s="27"/>
      <c r="AC485" s="27"/>
      <c r="AD485" s="27"/>
      <c r="AE485" s="27"/>
      <c r="AF485" s="27"/>
      <c r="AG485" s="27"/>
      <c r="AH485" s="27"/>
      <c r="AI485" s="27"/>
      <c r="AJ485" s="27"/>
      <c r="AK485" s="27"/>
      <c r="AL485" s="27"/>
      <c r="AM485" s="27"/>
      <c r="AN485" s="27"/>
      <c r="AO485" s="27"/>
      <c r="AP485" s="27"/>
      <c r="AQ485" s="27"/>
      <c r="AR485" s="27"/>
      <c r="AS485" s="27"/>
      <c r="AT485" s="27"/>
      <c r="AU485" s="27"/>
      <c r="AV485" s="27"/>
      <c r="AW485" s="27"/>
      <c r="AX485" s="27"/>
      <c r="AY485" s="27"/>
      <c r="AZ485" s="27"/>
      <c r="BA485" s="27"/>
      <c r="BB485" s="27"/>
      <c r="BC485" s="27"/>
      <c r="BD485" s="27"/>
      <c r="BE485" s="27"/>
      <c r="BF485" s="27"/>
      <c r="BG485" s="27"/>
      <c r="BH485" s="27"/>
      <c r="BI485" s="27"/>
      <c r="BJ485" s="27"/>
      <c r="BK485" s="27"/>
      <c r="BL485" s="27"/>
      <c r="BM485" s="27"/>
      <c r="BN485" s="27"/>
      <c r="BO485" s="27"/>
      <c r="BP485" s="27"/>
      <c r="BQ485" s="27"/>
      <c r="BR485" s="27"/>
      <c r="BS485" s="27"/>
      <c r="BT485" s="27"/>
      <c r="BU485" s="27"/>
      <c r="BV485" s="27"/>
      <c r="BW485" s="27"/>
    </row>
    <row r="486" spans="5:75" customFormat="1" x14ac:dyDescent="0.25">
      <c r="E486" s="26" t="s">
        <v>563</v>
      </c>
      <c r="F486" s="27"/>
      <c r="G486" s="27"/>
      <c r="H486" s="27"/>
      <c r="I486" s="27"/>
      <c r="J486" s="27"/>
      <c r="K486" s="27"/>
      <c r="L486" s="27"/>
      <c r="M486" s="27"/>
      <c r="N486" s="27"/>
      <c r="O486" s="27"/>
      <c r="P486" s="27"/>
      <c r="Q486" s="27"/>
      <c r="R486" s="27"/>
      <c r="S486" s="27"/>
      <c r="T486" s="27"/>
      <c r="U486" s="27"/>
      <c r="V486" s="27"/>
      <c r="W486" s="27"/>
      <c r="X486" s="27"/>
      <c r="Y486" s="27"/>
      <c r="Z486" s="27"/>
      <c r="AA486" s="27"/>
      <c r="AB486" s="27"/>
      <c r="AC486" s="27"/>
      <c r="AD486" s="27"/>
      <c r="AE486" s="27"/>
      <c r="AF486" s="27"/>
      <c r="AG486" s="27"/>
      <c r="AH486" s="27"/>
      <c r="AI486" s="27"/>
      <c r="AJ486" s="27"/>
      <c r="AK486" s="27"/>
      <c r="AL486" s="27"/>
      <c r="AM486" s="27"/>
      <c r="AN486" s="27"/>
      <c r="AO486" s="27"/>
      <c r="AP486" s="27"/>
      <c r="AQ486" s="27"/>
      <c r="AR486" s="27"/>
      <c r="AS486" s="27"/>
      <c r="AT486" s="27"/>
      <c r="AU486" s="27"/>
      <c r="AV486" s="27"/>
      <c r="AW486" s="27"/>
      <c r="AX486" s="27"/>
      <c r="AY486" s="27"/>
      <c r="AZ486" s="27"/>
      <c r="BA486" s="27"/>
      <c r="BB486" s="27"/>
      <c r="BC486" s="27"/>
      <c r="BD486" s="27"/>
      <c r="BE486" s="27"/>
      <c r="BF486" s="27"/>
      <c r="BG486" s="27"/>
      <c r="BH486" s="27"/>
      <c r="BI486" s="27"/>
      <c r="BJ486" s="27"/>
      <c r="BK486" s="27"/>
      <c r="BL486" s="27"/>
      <c r="BM486" s="27"/>
      <c r="BN486" s="27"/>
      <c r="BO486" s="27"/>
      <c r="BP486" s="27"/>
      <c r="BQ486" s="27"/>
      <c r="BR486" s="27"/>
      <c r="BS486" s="27"/>
      <c r="BT486" s="27"/>
      <c r="BU486" s="27"/>
      <c r="BV486" s="27"/>
      <c r="BW486" s="27"/>
    </row>
    <row r="487" spans="5:75" customFormat="1" x14ac:dyDescent="0.25">
      <c r="E487" s="26" t="s">
        <v>564</v>
      </c>
      <c r="F487" s="27"/>
      <c r="G487" s="27"/>
      <c r="H487" s="27"/>
      <c r="I487" s="27"/>
      <c r="J487" s="27"/>
      <c r="K487" s="27"/>
      <c r="L487" s="27"/>
      <c r="M487" s="27"/>
      <c r="N487" s="27"/>
      <c r="O487" s="27"/>
      <c r="P487" s="27"/>
      <c r="Q487" s="27"/>
      <c r="R487" s="27"/>
      <c r="S487" s="27"/>
      <c r="T487" s="27"/>
      <c r="U487" s="27"/>
      <c r="V487" s="27"/>
      <c r="W487" s="27"/>
      <c r="X487" s="27"/>
      <c r="Y487" s="27"/>
      <c r="Z487" s="27"/>
      <c r="AA487" s="27"/>
      <c r="AB487" s="27"/>
      <c r="AC487" s="27"/>
      <c r="AD487" s="27"/>
      <c r="AE487" s="27"/>
      <c r="AF487" s="27"/>
      <c r="AG487" s="27"/>
      <c r="AH487" s="27"/>
      <c r="AI487" s="27"/>
      <c r="AJ487" s="27"/>
      <c r="AK487" s="27"/>
      <c r="AL487" s="27"/>
      <c r="AM487" s="27"/>
      <c r="AN487" s="27"/>
      <c r="AO487" s="27"/>
      <c r="AP487" s="27"/>
      <c r="AQ487" s="27"/>
      <c r="AR487" s="27"/>
      <c r="AS487" s="27"/>
      <c r="AT487" s="27"/>
      <c r="AU487" s="27"/>
      <c r="AV487" s="27"/>
      <c r="AW487" s="27"/>
      <c r="AX487" s="27"/>
      <c r="AY487" s="27"/>
      <c r="AZ487" s="27"/>
      <c r="BA487" s="27"/>
      <c r="BB487" s="27"/>
      <c r="BC487" s="27"/>
      <c r="BD487" s="27"/>
      <c r="BE487" s="27"/>
      <c r="BF487" s="27"/>
      <c r="BG487" s="27"/>
      <c r="BH487" s="27"/>
      <c r="BI487" s="27"/>
      <c r="BJ487" s="27"/>
      <c r="BK487" s="27"/>
      <c r="BL487" s="27"/>
      <c r="BM487" s="27"/>
      <c r="BN487" s="27"/>
      <c r="BO487" s="27"/>
      <c r="BP487" s="27"/>
      <c r="BQ487" s="27"/>
      <c r="BR487" s="27"/>
      <c r="BS487" s="27"/>
      <c r="BT487" s="27"/>
      <c r="BU487" s="27"/>
      <c r="BV487" s="27"/>
      <c r="BW487" s="27"/>
    </row>
    <row r="488" spans="5:75" customFormat="1" x14ac:dyDescent="0.25">
      <c r="E488" s="26" t="s">
        <v>565</v>
      </c>
      <c r="F488" s="27"/>
      <c r="G488" s="27"/>
      <c r="H488" s="27"/>
      <c r="I488" s="27"/>
      <c r="J488" s="27"/>
      <c r="K488" s="27"/>
      <c r="L488" s="27"/>
      <c r="M488" s="27"/>
      <c r="N488" s="27"/>
      <c r="O488" s="27"/>
      <c r="P488" s="27"/>
      <c r="Q488" s="27"/>
      <c r="R488" s="27"/>
      <c r="S488" s="27"/>
      <c r="T488" s="27"/>
      <c r="U488" s="27"/>
      <c r="V488" s="27"/>
      <c r="W488" s="27"/>
      <c r="X488" s="27"/>
      <c r="Y488" s="27"/>
      <c r="Z488" s="27"/>
      <c r="AA488" s="27"/>
      <c r="AB488" s="27"/>
      <c r="AC488" s="27"/>
      <c r="AD488" s="27"/>
      <c r="AE488" s="27"/>
      <c r="AF488" s="27"/>
      <c r="AG488" s="27"/>
      <c r="AH488" s="27"/>
      <c r="AI488" s="27"/>
      <c r="AJ488" s="27"/>
      <c r="AK488" s="27"/>
      <c r="AL488" s="27"/>
      <c r="AM488" s="27"/>
      <c r="AN488" s="27"/>
      <c r="AO488" s="27"/>
      <c r="AP488" s="27"/>
      <c r="AQ488" s="27"/>
      <c r="AR488" s="27"/>
      <c r="AS488" s="27"/>
      <c r="AT488" s="27"/>
      <c r="AU488" s="27"/>
      <c r="AV488" s="27"/>
      <c r="AW488" s="27"/>
      <c r="AX488" s="27"/>
      <c r="AY488" s="27"/>
      <c r="AZ488" s="27"/>
      <c r="BA488" s="27"/>
      <c r="BB488" s="27"/>
      <c r="BC488" s="27"/>
      <c r="BD488" s="27"/>
      <c r="BE488" s="27"/>
      <c r="BF488" s="27"/>
      <c r="BG488" s="27"/>
      <c r="BH488" s="27"/>
      <c r="BI488" s="27"/>
      <c r="BJ488" s="27"/>
      <c r="BK488" s="27"/>
      <c r="BL488" s="27"/>
      <c r="BM488" s="27"/>
      <c r="BN488" s="27"/>
      <c r="BO488" s="27"/>
      <c r="BP488" s="27"/>
      <c r="BQ488" s="27"/>
      <c r="BR488" s="27"/>
      <c r="BS488" s="27"/>
      <c r="BT488" s="27"/>
      <c r="BU488" s="27"/>
      <c r="BV488" s="27"/>
      <c r="BW488" s="27"/>
    </row>
    <row r="489" spans="5:75" customFormat="1" x14ac:dyDescent="0.25">
      <c r="E489" s="26" t="s">
        <v>566</v>
      </c>
      <c r="F489" s="27"/>
      <c r="G489" s="27"/>
      <c r="H489" s="27"/>
      <c r="I489" s="27"/>
      <c r="J489" s="27"/>
      <c r="K489" s="27"/>
      <c r="L489" s="27"/>
      <c r="M489" s="27"/>
      <c r="N489" s="27"/>
      <c r="O489" s="27"/>
      <c r="P489" s="27"/>
      <c r="Q489" s="27"/>
      <c r="R489" s="27"/>
      <c r="S489" s="27"/>
      <c r="T489" s="27"/>
      <c r="U489" s="27"/>
      <c r="V489" s="27"/>
      <c r="W489" s="27"/>
      <c r="X489" s="27"/>
      <c r="Y489" s="27"/>
      <c r="Z489" s="27"/>
      <c r="AA489" s="27"/>
      <c r="AB489" s="27"/>
      <c r="AC489" s="27"/>
      <c r="AD489" s="27"/>
      <c r="AE489" s="27"/>
      <c r="AF489" s="27"/>
      <c r="AG489" s="27"/>
      <c r="AH489" s="27"/>
      <c r="AI489" s="27"/>
      <c r="AJ489" s="27"/>
      <c r="AK489" s="27"/>
      <c r="AL489" s="27"/>
      <c r="AM489" s="27"/>
      <c r="AN489" s="27"/>
      <c r="AO489" s="27"/>
      <c r="AP489" s="27"/>
      <c r="AQ489" s="27"/>
      <c r="AR489" s="27"/>
      <c r="AS489" s="27"/>
      <c r="AT489" s="27"/>
      <c r="AU489" s="27"/>
      <c r="AV489" s="27"/>
      <c r="AW489" s="27"/>
      <c r="AX489" s="27"/>
      <c r="AY489" s="27"/>
      <c r="AZ489" s="27"/>
      <c r="BA489" s="27"/>
      <c r="BB489" s="27"/>
      <c r="BC489" s="27"/>
      <c r="BD489" s="27"/>
      <c r="BE489" s="27"/>
      <c r="BF489" s="27"/>
      <c r="BG489" s="27"/>
      <c r="BH489" s="27"/>
      <c r="BI489" s="27"/>
      <c r="BJ489" s="27"/>
      <c r="BK489" s="27"/>
      <c r="BL489" s="27"/>
      <c r="BM489" s="27"/>
      <c r="BN489" s="27"/>
      <c r="BO489" s="27"/>
      <c r="BP489" s="27"/>
      <c r="BQ489" s="27"/>
      <c r="BR489" s="27"/>
      <c r="BS489" s="27"/>
      <c r="BT489" s="27"/>
      <c r="BU489" s="27"/>
      <c r="BV489" s="27"/>
      <c r="BW489" s="27"/>
    </row>
    <row r="490" spans="5:75" customFormat="1" x14ac:dyDescent="0.25">
      <c r="E490" s="26" t="s">
        <v>567</v>
      </c>
      <c r="F490" s="27"/>
      <c r="G490" s="27"/>
      <c r="H490" s="27"/>
      <c r="I490" s="27"/>
      <c r="J490" s="27"/>
      <c r="K490" s="27"/>
      <c r="L490" s="27"/>
      <c r="M490" s="27"/>
      <c r="N490" s="27"/>
      <c r="O490" s="27"/>
      <c r="P490" s="27"/>
      <c r="Q490" s="27"/>
      <c r="R490" s="27"/>
      <c r="S490" s="27"/>
      <c r="T490" s="27"/>
      <c r="U490" s="27"/>
      <c r="V490" s="27"/>
      <c r="W490" s="27"/>
      <c r="X490" s="27"/>
      <c r="Y490" s="27"/>
      <c r="Z490" s="27"/>
      <c r="AA490" s="27"/>
      <c r="AB490" s="27"/>
      <c r="AC490" s="27"/>
      <c r="AD490" s="27"/>
      <c r="AE490" s="27"/>
      <c r="AF490" s="27"/>
      <c r="AG490" s="27"/>
      <c r="AH490" s="27"/>
      <c r="AI490" s="27"/>
      <c r="AJ490" s="27"/>
      <c r="AK490" s="27"/>
      <c r="AL490" s="27"/>
      <c r="AM490" s="27"/>
      <c r="AN490" s="27"/>
      <c r="AO490" s="27"/>
      <c r="AP490" s="27"/>
      <c r="AQ490" s="27"/>
      <c r="AR490" s="27"/>
      <c r="AS490" s="27"/>
      <c r="AT490" s="27"/>
      <c r="AU490" s="27"/>
      <c r="AV490" s="27"/>
      <c r="AW490" s="27"/>
      <c r="AX490" s="27"/>
      <c r="AY490" s="27"/>
      <c r="AZ490" s="27"/>
      <c r="BA490" s="27"/>
      <c r="BB490" s="27"/>
      <c r="BC490" s="27"/>
      <c r="BD490" s="27"/>
      <c r="BE490" s="27"/>
      <c r="BF490" s="27"/>
      <c r="BG490" s="27"/>
      <c r="BH490" s="27"/>
      <c r="BI490" s="27"/>
      <c r="BJ490" s="27"/>
      <c r="BK490" s="27"/>
      <c r="BL490" s="27"/>
      <c r="BM490" s="27"/>
      <c r="BN490" s="27"/>
      <c r="BO490" s="27"/>
      <c r="BP490" s="27"/>
      <c r="BQ490" s="27"/>
      <c r="BR490" s="27"/>
      <c r="BS490" s="27"/>
      <c r="BT490" s="27"/>
      <c r="BU490" s="27"/>
      <c r="BV490" s="27"/>
      <c r="BW490" s="27"/>
    </row>
    <row r="491" spans="5:75" customFormat="1" x14ac:dyDescent="0.25">
      <c r="E491" s="26" t="s">
        <v>568</v>
      </c>
      <c r="F491" s="27"/>
      <c r="G491" s="27"/>
      <c r="H491" s="27"/>
      <c r="I491" s="27"/>
      <c r="J491" s="27"/>
      <c r="K491" s="27"/>
      <c r="L491" s="27"/>
      <c r="M491" s="27"/>
      <c r="N491" s="27"/>
      <c r="O491" s="27"/>
      <c r="P491" s="27"/>
      <c r="Q491" s="27"/>
      <c r="R491" s="27"/>
      <c r="S491" s="27"/>
      <c r="T491" s="27"/>
      <c r="U491" s="27"/>
      <c r="V491" s="27"/>
      <c r="W491" s="27"/>
      <c r="X491" s="27"/>
      <c r="Y491" s="27"/>
      <c r="Z491" s="27"/>
      <c r="AA491" s="27"/>
      <c r="AB491" s="27"/>
      <c r="AC491" s="27"/>
      <c r="AD491" s="27"/>
      <c r="AE491" s="27"/>
      <c r="AF491" s="27"/>
      <c r="AG491" s="27"/>
      <c r="AH491" s="27"/>
      <c r="AI491" s="27"/>
      <c r="AJ491" s="27"/>
      <c r="AK491" s="27"/>
      <c r="AL491" s="27"/>
      <c r="AM491" s="27"/>
      <c r="AN491" s="27"/>
      <c r="AO491" s="27"/>
      <c r="AP491" s="27"/>
      <c r="AQ491" s="27"/>
      <c r="AR491" s="27"/>
      <c r="AS491" s="27"/>
      <c r="AT491" s="27"/>
      <c r="AU491" s="27"/>
      <c r="AV491" s="27"/>
      <c r="AW491" s="27"/>
      <c r="AX491" s="27"/>
      <c r="AY491" s="27"/>
      <c r="AZ491" s="27"/>
      <c r="BA491" s="27"/>
      <c r="BB491" s="27"/>
      <c r="BC491" s="27"/>
      <c r="BD491" s="27"/>
      <c r="BE491" s="27"/>
      <c r="BF491" s="27"/>
      <c r="BG491" s="27"/>
      <c r="BH491" s="27"/>
      <c r="BI491" s="27"/>
      <c r="BJ491" s="27"/>
      <c r="BK491" s="27"/>
      <c r="BL491" s="27"/>
      <c r="BM491" s="27"/>
      <c r="BN491" s="27"/>
      <c r="BO491" s="27"/>
      <c r="BP491" s="27"/>
      <c r="BQ491" s="27"/>
      <c r="BR491" s="27"/>
      <c r="BS491" s="27"/>
      <c r="BT491" s="27"/>
      <c r="BU491" s="27"/>
      <c r="BV491" s="27"/>
      <c r="BW491" s="27"/>
    </row>
    <row r="492" spans="5:75" customFormat="1" x14ac:dyDescent="0.25">
      <c r="E492" s="26" t="s">
        <v>569</v>
      </c>
      <c r="F492" s="27"/>
      <c r="G492" s="27"/>
      <c r="H492" s="27"/>
      <c r="I492" s="27"/>
      <c r="J492" s="27"/>
      <c r="K492" s="27"/>
      <c r="L492" s="27"/>
      <c r="M492" s="27"/>
      <c r="N492" s="27"/>
      <c r="O492" s="27"/>
      <c r="P492" s="27"/>
      <c r="Q492" s="27"/>
      <c r="R492" s="27"/>
      <c r="S492" s="27"/>
      <c r="T492" s="27"/>
      <c r="U492" s="27"/>
      <c r="V492" s="27"/>
      <c r="W492" s="27"/>
      <c r="X492" s="27"/>
      <c r="Y492" s="27"/>
      <c r="Z492" s="27"/>
      <c r="AA492" s="27"/>
      <c r="AB492" s="27"/>
      <c r="AC492" s="27"/>
      <c r="AD492" s="27"/>
      <c r="AE492" s="27"/>
      <c r="AF492" s="27"/>
      <c r="AG492" s="27"/>
      <c r="AH492" s="27"/>
      <c r="AI492" s="27"/>
      <c r="AJ492" s="27"/>
      <c r="AK492" s="27"/>
      <c r="AL492" s="27"/>
      <c r="AM492" s="27"/>
      <c r="AN492" s="27"/>
      <c r="AO492" s="27"/>
      <c r="AP492" s="27"/>
      <c r="AQ492" s="27"/>
      <c r="AR492" s="27"/>
      <c r="AS492" s="27"/>
      <c r="AT492" s="27"/>
      <c r="AU492" s="27"/>
      <c r="AV492" s="27"/>
      <c r="AW492" s="27"/>
      <c r="AX492" s="27"/>
      <c r="AY492" s="27"/>
      <c r="AZ492" s="27"/>
      <c r="BA492" s="27"/>
      <c r="BB492" s="27"/>
      <c r="BC492" s="27"/>
      <c r="BD492" s="27"/>
      <c r="BE492" s="27"/>
      <c r="BF492" s="27"/>
      <c r="BG492" s="27"/>
      <c r="BH492" s="27"/>
      <c r="BI492" s="27"/>
      <c r="BJ492" s="27"/>
      <c r="BK492" s="27"/>
      <c r="BL492" s="27"/>
      <c r="BM492" s="27"/>
      <c r="BN492" s="27"/>
      <c r="BO492" s="27"/>
      <c r="BP492" s="27"/>
      <c r="BQ492" s="27"/>
      <c r="BR492" s="27"/>
      <c r="BS492" s="27"/>
      <c r="BT492" s="27"/>
      <c r="BU492" s="27"/>
      <c r="BV492" s="27"/>
      <c r="BW492" s="27"/>
    </row>
    <row r="493" spans="5:75" customFormat="1" x14ac:dyDescent="0.25">
      <c r="E493" s="26" t="s">
        <v>570</v>
      </c>
      <c r="F493" s="27"/>
      <c r="G493" s="27"/>
      <c r="H493" s="27"/>
      <c r="I493" s="27"/>
      <c r="J493" s="27"/>
      <c r="K493" s="27"/>
      <c r="L493" s="27"/>
      <c r="M493" s="27"/>
      <c r="N493" s="27"/>
      <c r="O493" s="27"/>
      <c r="P493" s="27"/>
      <c r="Q493" s="27"/>
      <c r="R493" s="27"/>
      <c r="S493" s="27"/>
      <c r="T493" s="27"/>
      <c r="U493" s="27"/>
      <c r="V493" s="27"/>
      <c r="W493" s="27"/>
      <c r="X493" s="27"/>
      <c r="Y493" s="27"/>
      <c r="Z493" s="27"/>
      <c r="AA493" s="27"/>
      <c r="AB493" s="27"/>
      <c r="AC493" s="27"/>
      <c r="AD493" s="27"/>
      <c r="AE493" s="27"/>
      <c r="AF493" s="27"/>
      <c r="AG493" s="27"/>
      <c r="AH493" s="27"/>
      <c r="AI493" s="27"/>
      <c r="AJ493" s="27"/>
      <c r="AK493" s="27"/>
      <c r="AL493" s="27"/>
      <c r="AM493" s="27"/>
      <c r="AN493" s="27"/>
      <c r="AO493" s="27"/>
      <c r="AP493" s="27"/>
      <c r="AQ493" s="27"/>
      <c r="AR493" s="27"/>
      <c r="AS493" s="27"/>
      <c r="AT493" s="27"/>
      <c r="AU493" s="27"/>
      <c r="AV493" s="27"/>
      <c r="AW493" s="27"/>
      <c r="AX493" s="27"/>
      <c r="AY493" s="27"/>
      <c r="AZ493" s="27"/>
      <c r="BA493" s="27"/>
      <c r="BB493" s="27"/>
      <c r="BC493" s="27"/>
      <c r="BD493" s="27"/>
      <c r="BE493" s="27"/>
      <c r="BF493" s="27"/>
      <c r="BG493" s="27"/>
      <c r="BH493" s="27"/>
      <c r="BI493" s="27"/>
      <c r="BJ493" s="27"/>
      <c r="BK493" s="27"/>
      <c r="BL493" s="27"/>
      <c r="BM493" s="27"/>
      <c r="BN493" s="27"/>
      <c r="BO493" s="27"/>
      <c r="BP493" s="27"/>
      <c r="BQ493" s="27"/>
      <c r="BR493" s="27"/>
      <c r="BS493" s="27"/>
      <c r="BT493" s="27"/>
      <c r="BU493" s="27"/>
      <c r="BV493" s="27"/>
      <c r="BW493" s="27"/>
    </row>
    <row r="494" spans="5:75" customFormat="1" x14ac:dyDescent="0.25">
      <c r="E494" s="26" t="s">
        <v>571</v>
      </c>
      <c r="F494" s="27"/>
      <c r="G494" s="27"/>
      <c r="H494" s="27"/>
      <c r="I494" s="27"/>
      <c r="J494" s="27"/>
      <c r="K494" s="27"/>
      <c r="L494" s="27"/>
      <c r="M494" s="27"/>
      <c r="N494" s="27"/>
      <c r="O494" s="27"/>
      <c r="P494" s="27"/>
      <c r="Q494" s="27"/>
      <c r="R494" s="27"/>
      <c r="S494" s="27"/>
      <c r="T494" s="27"/>
      <c r="U494" s="27"/>
      <c r="V494" s="27"/>
      <c r="W494" s="27"/>
      <c r="X494" s="27"/>
      <c r="Y494" s="27"/>
      <c r="Z494" s="27"/>
      <c r="AA494" s="27"/>
      <c r="AB494" s="27"/>
      <c r="AC494" s="27"/>
      <c r="AD494" s="27"/>
      <c r="AE494" s="27"/>
      <c r="AF494" s="27"/>
      <c r="AG494" s="27"/>
      <c r="AH494" s="27"/>
      <c r="AI494" s="27"/>
      <c r="AJ494" s="27"/>
      <c r="AK494" s="27"/>
      <c r="AL494" s="27"/>
      <c r="AM494" s="27"/>
      <c r="AN494" s="27"/>
      <c r="AO494" s="27"/>
      <c r="AP494" s="27"/>
      <c r="AQ494" s="27"/>
      <c r="AR494" s="27"/>
      <c r="AS494" s="27"/>
      <c r="AT494" s="27"/>
      <c r="AU494" s="27"/>
      <c r="AV494" s="27"/>
      <c r="AW494" s="27"/>
      <c r="AX494" s="27"/>
      <c r="AY494" s="27"/>
      <c r="AZ494" s="27"/>
      <c r="BA494" s="27"/>
      <c r="BB494" s="27"/>
      <c r="BC494" s="27"/>
      <c r="BD494" s="27"/>
      <c r="BE494" s="27"/>
      <c r="BF494" s="27"/>
      <c r="BG494" s="27"/>
      <c r="BH494" s="27"/>
      <c r="BI494" s="27"/>
      <c r="BJ494" s="27"/>
      <c r="BK494" s="27"/>
      <c r="BL494" s="27"/>
      <c r="BM494" s="27"/>
      <c r="BN494" s="27"/>
      <c r="BO494" s="27"/>
      <c r="BP494" s="27"/>
      <c r="BQ494" s="27"/>
      <c r="BR494" s="27"/>
      <c r="BS494" s="27"/>
      <c r="BT494" s="27"/>
      <c r="BU494" s="27"/>
      <c r="BV494" s="27"/>
      <c r="BW494" s="27"/>
    </row>
    <row r="495" spans="5:75" customFormat="1" x14ac:dyDescent="0.25">
      <c r="E495" s="26" t="s">
        <v>572</v>
      </c>
      <c r="F495" s="27"/>
      <c r="G495" s="27"/>
      <c r="H495" s="27"/>
      <c r="I495" s="27"/>
      <c r="J495" s="27"/>
      <c r="K495" s="27"/>
      <c r="L495" s="27"/>
      <c r="M495" s="27"/>
      <c r="N495" s="27"/>
      <c r="O495" s="27"/>
      <c r="P495" s="27"/>
      <c r="Q495" s="27"/>
      <c r="R495" s="27"/>
      <c r="S495" s="27"/>
      <c r="T495" s="27"/>
      <c r="U495" s="27"/>
      <c r="V495" s="27"/>
      <c r="W495" s="27"/>
      <c r="X495" s="27"/>
      <c r="Y495" s="27"/>
      <c r="Z495" s="27"/>
      <c r="AA495" s="27"/>
      <c r="AB495" s="27"/>
      <c r="AC495" s="27"/>
      <c r="AD495" s="27"/>
      <c r="AE495" s="27"/>
      <c r="AF495" s="27"/>
      <c r="AG495" s="27"/>
      <c r="AH495" s="27"/>
      <c r="AI495" s="27"/>
      <c r="AJ495" s="27"/>
      <c r="AK495" s="27"/>
      <c r="AL495" s="27"/>
      <c r="AM495" s="27"/>
      <c r="AN495" s="27"/>
      <c r="AO495" s="27"/>
      <c r="AP495" s="27"/>
      <c r="AQ495" s="27"/>
      <c r="AR495" s="27"/>
      <c r="AS495" s="27"/>
      <c r="AT495" s="27"/>
      <c r="AU495" s="27"/>
      <c r="AV495" s="27"/>
      <c r="AW495" s="27"/>
      <c r="AX495" s="27"/>
      <c r="AY495" s="27"/>
      <c r="AZ495" s="27"/>
      <c r="BA495" s="27"/>
      <c r="BB495" s="27"/>
      <c r="BC495" s="27"/>
      <c r="BD495" s="27"/>
      <c r="BE495" s="27"/>
      <c r="BF495" s="27"/>
      <c r="BG495" s="27"/>
      <c r="BH495" s="27"/>
      <c r="BI495" s="27"/>
      <c r="BJ495" s="27"/>
      <c r="BK495" s="27"/>
      <c r="BL495" s="27"/>
      <c r="BM495" s="27"/>
      <c r="BN495" s="27"/>
      <c r="BO495" s="27"/>
      <c r="BP495" s="27"/>
      <c r="BQ495" s="27"/>
      <c r="BR495" s="27"/>
      <c r="BS495" s="27"/>
      <c r="BT495" s="27"/>
      <c r="BU495" s="27"/>
      <c r="BV495" s="27"/>
      <c r="BW495" s="27"/>
    </row>
    <row r="496" spans="5:75" customFormat="1" x14ac:dyDescent="0.25">
      <c r="E496" s="26" t="s">
        <v>573</v>
      </c>
      <c r="F496" s="27"/>
      <c r="G496" s="27"/>
      <c r="H496" s="27"/>
      <c r="I496" s="27"/>
      <c r="J496" s="27"/>
      <c r="K496" s="27"/>
      <c r="L496" s="27"/>
      <c r="M496" s="27"/>
      <c r="N496" s="27"/>
      <c r="O496" s="27"/>
      <c r="P496" s="27"/>
      <c r="Q496" s="27"/>
      <c r="R496" s="27"/>
      <c r="S496" s="27"/>
      <c r="T496" s="27"/>
      <c r="U496" s="27"/>
      <c r="V496" s="27"/>
      <c r="W496" s="27"/>
      <c r="X496" s="27"/>
      <c r="Y496" s="27"/>
      <c r="Z496" s="27"/>
      <c r="AA496" s="27"/>
      <c r="AB496" s="27"/>
      <c r="AC496" s="27"/>
      <c r="AD496" s="27"/>
      <c r="AE496" s="27"/>
      <c r="AF496" s="27"/>
      <c r="AG496" s="27"/>
      <c r="AH496" s="27"/>
      <c r="AI496" s="27"/>
      <c r="AJ496" s="27"/>
      <c r="AK496" s="27"/>
      <c r="AL496" s="27"/>
      <c r="AM496" s="27"/>
      <c r="AN496" s="27"/>
      <c r="AO496" s="27"/>
      <c r="AP496" s="27"/>
      <c r="AQ496" s="27"/>
      <c r="AR496" s="27"/>
      <c r="AS496" s="27"/>
      <c r="AT496" s="27"/>
      <c r="AU496" s="27"/>
      <c r="AV496" s="27"/>
      <c r="AW496" s="27"/>
      <c r="AX496" s="27"/>
      <c r="AY496" s="27"/>
      <c r="AZ496" s="27"/>
      <c r="BA496" s="27"/>
      <c r="BB496" s="27"/>
      <c r="BC496" s="27"/>
      <c r="BD496" s="27"/>
      <c r="BE496" s="27"/>
      <c r="BF496" s="27"/>
      <c r="BG496" s="27"/>
      <c r="BH496" s="27"/>
      <c r="BI496" s="27"/>
      <c r="BJ496" s="27"/>
      <c r="BK496" s="27"/>
      <c r="BL496" s="27"/>
      <c r="BM496" s="27"/>
      <c r="BN496" s="27"/>
      <c r="BO496" s="27"/>
      <c r="BP496" s="27"/>
      <c r="BQ496" s="27"/>
      <c r="BR496" s="27"/>
      <c r="BS496" s="27"/>
      <c r="BT496" s="27"/>
      <c r="BU496" s="27"/>
      <c r="BV496" s="27"/>
      <c r="BW496" s="27"/>
    </row>
    <row r="497" spans="5:75" customFormat="1" x14ac:dyDescent="0.25">
      <c r="E497" s="26" t="s">
        <v>574</v>
      </c>
      <c r="F497" s="27"/>
      <c r="G497" s="27"/>
      <c r="H497" s="27"/>
      <c r="I497" s="27"/>
      <c r="J497" s="27"/>
      <c r="K497" s="27"/>
      <c r="L497" s="27"/>
      <c r="M497" s="27"/>
      <c r="N497" s="27"/>
      <c r="O497" s="27"/>
      <c r="P497" s="27"/>
      <c r="Q497" s="27"/>
      <c r="R497" s="27"/>
      <c r="S497" s="27"/>
      <c r="T497" s="27"/>
      <c r="U497" s="27"/>
      <c r="V497" s="27"/>
      <c r="W497" s="27"/>
      <c r="X497" s="27"/>
      <c r="Y497" s="27"/>
      <c r="Z497" s="27"/>
      <c r="AA497" s="27"/>
      <c r="AB497" s="27"/>
      <c r="AC497" s="27"/>
      <c r="AD497" s="27"/>
      <c r="AE497" s="27"/>
      <c r="AF497" s="27"/>
      <c r="AG497" s="27"/>
      <c r="AH497" s="27"/>
      <c r="AI497" s="27"/>
      <c r="AJ497" s="27"/>
      <c r="AK497" s="27"/>
      <c r="AL497" s="27"/>
      <c r="AM497" s="27"/>
      <c r="AN497" s="27"/>
      <c r="AO497" s="27"/>
      <c r="AP497" s="27"/>
      <c r="AQ497" s="27"/>
      <c r="AR497" s="27"/>
      <c r="AS497" s="27"/>
      <c r="AT497" s="27"/>
      <c r="AU497" s="27"/>
      <c r="AV497" s="27"/>
      <c r="AW497" s="27"/>
      <c r="AX497" s="27"/>
      <c r="AY497" s="27"/>
      <c r="AZ497" s="27"/>
      <c r="BA497" s="27"/>
      <c r="BB497" s="27"/>
      <c r="BC497" s="27"/>
      <c r="BD497" s="27"/>
      <c r="BE497" s="27"/>
      <c r="BF497" s="27"/>
      <c r="BG497" s="27"/>
      <c r="BH497" s="27"/>
      <c r="BI497" s="27"/>
      <c r="BJ497" s="27"/>
      <c r="BK497" s="27"/>
      <c r="BL497" s="27"/>
      <c r="BM497" s="27"/>
      <c r="BN497" s="27"/>
      <c r="BO497" s="27"/>
      <c r="BP497" s="27"/>
      <c r="BQ497" s="27"/>
      <c r="BR497" s="27"/>
      <c r="BS497" s="27"/>
      <c r="BT497" s="27"/>
      <c r="BU497" s="27"/>
      <c r="BV497" s="27"/>
      <c r="BW497" s="27"/>
    </row>
    <row r="498" spans="5:75" customFormat="1" x14ac:dyDescent="0.25">
      <c r="E498" s="26" t="s">
        <v>575</v>
      </c>
      <c r="F498" s="27"/>
      <c r="G498" s="27"/>
      <c r="H498" s="27"/>
      <c r="I498" s="27"/>
      <c r="J498" s="27"/>
      <c r="K498" s="27"/>
      <c r="L498" s="27"/>
      <c r="M498" s="27"/>
      <c r="N498" s="27"/>
      <c r="O498" s="27"/>
      <c r="P498" s="27"/>
      <c r="Q498" s="27"/>
      <c r="R498" s="27"/>
      <c r="S498" s="27"/>
      <c r="T498" s="27"/>
      <c r="U498" s="27"/>
      <c r="V498" s="27"/>
      <c r="W498" s="27"/>
      <c r="X498" s="27"/>
      <c r="Y498" s="27"/>
      <c r="Z498" s="27"/>
      <c r="AA498" s="27"/>
      <c r="AB498" s="27"/>
      <c r="AC498" s="27"/>
      <c r="AD498" s="27"/>
      <c r="AE498" s="27"/>
      <c r="AF498" s="27"/>
      <c r="AG498" s="27"/>
      <c r="AH498" s="27"/>
      <c r="AI498" s="27"/>
      <c r="AJ498" s="27"/>
      <c r="AK498" s="27"/>
      <c r="AL498" s="27"/>
      <c r="AM498" s="27"/>
      <c r="AN498" s="27"/>
      <c r="AO498" s="27"/>
      <c r="AP498" s="27"/>
      <c r="AQ498" s="27"/>
      <c r="AR498" s="27"/>
      <c r="AS498" s="27"/>
      <c r="AT498" s="27"/>
      <c r="AU498" s="27"/>
      <c r="AV498" s="27"/>
      <c r="AW498" s="27"/>
      <c r="AX498" s="27"/>
      <c r="AY498" s="27"/>
      <c r="AZ498" s="27"/>
      <c r="BA498" s="27"/>
      <c r="BB498" s="27"/>
      <c r="BC498" s="27"/>
      <c r="BD498" s="27"/>
      <c r="BE498" s="27"/>
      <c r="BF498" s="27"/>
      <c r="BG498" s="27"/>
      <c r="BH498" s="27"/>
      <c r="BI498" s="27"/>
      <c r="BJ498" s="27"/>
      <c r="BK498" s="27"/>
      <c r="BL498" s="27"/>
      <c r="BM498" s="27"/>
      <c r="BN498" s="27"/>
      <c r="BO498" s="27"/>
      <c r="BP498" s="27"/>
      <c r="BQ498" s="27"/>
      <c r="BR498" s="27"/>
      <c r="BS498" s="27"/>
      <c r="BT498" s="27"/>
      <c r="BU498" s="27"/>
      <c r="BV498" s="27"/>
      <c r="BW498" s="27"/>
    </row>
    <row r="499" spans="5:75" customFormat="1" x14ac:dyDescent="0.25">
      <c r="E499" s="26" t="s">
        <v>565</v>
      </c>
      <c r="F499" s="27"/>
      <c r="G499" s="27"/>
      <c r="H499" s="27"/>
      <c r="I499" s="27"/>
      <c r="J499" s="27"/>
      <c r="K499" s="27"/>
      <c r="L499" s="27"/>
      <c r="M499" s="27"/>
      <c r="N499" s="27"/>
      <c r="O499" s="27"/>
      <c r="P499" s="27"/>
      <c r="Q499" s="27"/>
      <c r="R499" s="27"/>
      <c r="S499" s="27"/>
      <c r="T499" s="27"/>
      <c r="U499" s="27"/>
      <c r="V499" s="27"/>
      <c r="W499" s="27"/>
      <c r="X499" s="27"/>
      <c r="Y499" s="27"/>
      <c r="Z499" s="27"/>
      <c r="AA499" s="27"/>
      <c r="AB499" s="27"/>
      <c r="AC499" s="27"/>
      <c r="AD499" s="27"/>
      <c r="AE499" s="27"/>
      <c r="AF499" s="27"/>
      <c r="AG499" s="27"/>
      <c r="AH499" s="27"/>
      <c r="AI499" s="27"/>
      <c r="AJ499" s="27"/>
      <c r="AK499" s="27"/>
      <c r="AL499" s="27"/>
      <c r="AM499" s="27"/>
      <c r="AN499" s="27"/>
      <c r="AO499" s="27"/>
      <c r="AP499" s="27"/>
      <c r="AQ499" s="27"/>
      <c r="AR499" s="27"/>
      <c r="AS499" s="27"/>
      <c r="AT499" s="27"/>
      <c r="AU499" s="27"/>
      <c r="AV499" s="27"/>
      <c r="AW499" s="27"/>
      <c r="AX499" s="27"/>
      <c r="AY499" s="27"/>
      <c r="AZ499" s="27"/>
      <c r="BA499" s="27"/>
      <c r="BB499" s="27"/>
      <c r="BC499" s="27"/>
      <c r="BD499" s="27"/>
      <c r="BE499" s="27"/>
      <c r="BF499" s="27"/>
      <c r="BG499" s="27"/>
      <c r="BH499" s="27"/>
      <c r="BI499" s="27"/>
      <c r="BJ499" s="27"/>
      <c r="BK499" s="27"/>
      <c r="BL499" s="27"/>
      <c r="BM499" s="27"/>
      <c r="BN499" s="27"/>
      <c r="BO499" s="27"/>
      <c r="BP499" s="27"/>
      <c r="BQ499" s="27"/>
      <c r="BR499" s="27"/>
      <c r="BS499" s="27"/>
      <c r="BT499" s="27"/>
      <c r="BU499" s="27"/>
      <c r="BV499" s="27"/>
      <c r="BW499" s="27"/>
    </row>
    <row r="500" spans="5:75" customFormat="1" x14ac:dyDescent="0.25">
      <c r="E500" s="26" t="s">
        <v>576</v>
      </c>
      <c r="F500" s="27"/>
      <c r="G500" s="27"/>
      <c r="H500" s="27"/>
      <c r="I500" s="27"/>
      <c r="J500" s="27"/>
      <c r="K500" s="27"/>
      <c r="L500" s="27"/>
      <c r="M500" s="27"/>
      <c r="N500" s="27"/>
      <c r="O500" s="27"/>
      <c r="P500" s="27"/>
      <c r="Q500" s="27"/>
      <c r="R500" s="27"/>
      <c r="S500" s="27"/>
      <c r="T500" s="27"/>
      <c r="U500" s="27"/>
      <c r="V500" s="27"/>
      <c r="W500" s="27"/>
      <c r="X500" s="27"/>
      <c r="Y500" s="27"/>
      <c r="Z500" s="27"/>
      <c r="AA500" s="27"/>
      <c r="AB500" s="27"/>
      <c r="AC500" s="27"/>
      <c r="AD500" s="27"/>
      <c r="AE500" s="27"/>
      <c r="AF500" s="27"/>
      <c r="AG500" s="27"/>
      <c r="AH500" s="27"/>
      <c r="AI500" s="27"/>
      <c r="AJ500" s="27"/>
      <c r="AK500" s="27"/>
      <c r="AL500" s="27"/>
      <c r="AM500" s="27"/>
      <c r="AN500" s="27"/>
      <c r="AO500" s="27"/>
      <c r="AP500" s="27"/>
      <c r="AQ500" s="27"/>
      <c r="AR500" s="27"/>
      <c r="AS500" s="27"/>
      <c r="AT500" s="27"/>
      <c r="AU500" s="27"/>
      <c r="AV500" s="27"/>
      <c r="AW500" s="27"/>
      <c r="AX500" s="27"/>
      <c r="AY500" s="27"/>
      <c r="AZ500" s="27"/>
      <c r="BA500" s="27"/>
      <c r="BB500" s="27"/>
      <c r="BC500" s="27"/>
      <c r="BD500" s="27"/>
      <c r="BE500" s="27"/>
      <c r="BF500" s="27"/>
      <c r="BG500" s="27"/>
      <c r="BH500" s="27"/>
      <c r="BI500" s="27"/>
      <c r="BJ500" s="27"/>
      <c r="BK500" s="27"/>
      <c r="BL500" s="27"/>
      <c r="BM500" s="27"/>
      <c r="BN500" s="27"/>
      <c r="BO500" s="27"/>
      <c r="BP500" s="27"/>
      <c r="BQ500" s="27"/>
      <c r="BR500" s="27"/>
      <c r="BS500" s="27"/>
      <c r="BT500" s="27"/>
      <c r="BU500" s="27"/>
      <c r="BV500" s="27"/>
      <c r="BW500" s="27"/>
    </row>
    <row r="501" spans="5:75" customFormat="1" x14ac:dyDescent="0.25">
      <c r="E501" s="26" t="s">
        <v>577</v>
      </c>
      <c r="F501" s="27"/>
      <c r="G501" s="27"/>
      <c r="H501" s="27"/>
      <c r="I501" s="27"/>
      <c r="J501" s="27"/>
      <c r="K501" s="27"/>
      <c r="L501" s="27"/>
      <c r="M501" s="27"/>
      <c r="N501" s="27"/>
      <c r="O501" s="27"/>
      <c r="P501" s="27"/>
      <c r="Q501" s="27"/>
      <c r="R501" s="27"/>
      <c r="S501" s="27"/>
      <c r="T501" s="27"/>
      <c r="U501" s="27"/>
      <c r="V501" s="27"/>
      <c r="W501" s="27"/>
      <c r="X501" s="27"/>
      <c r="Y501" s="27"/>
      <c r="Z501" s="27"/>
      <c r="AA501" s="27"/>
      <c r="AB501" s="27"/>
      <c r="AC501" s="27"/>
      <c r="AD501" s="27"/>
      <c r="AE501" s="27"/>
      <c r="AF501" s="27"/>
      <c r="AG501" s="27"/>
      <c r="AH501" s="27"/>
      <c r="AI501" s="27"/>
      <c r="AJ501" s="27"/>
      <c r="AK501" s="27"/>
      <c r="AL501" s="27"/>
      <c r="AM501" s="27"/>
      <c r="AN501" s="27"/>
      <c r="AO501" s="27"/>
      <c r="AP501" s="27"/>
      <c r="AQ501" s="27"/>
      <c r="AR501" s="27"/>
      <c r="AS501" s="27"/>
      <c r="AT501" s="27"/>
      <c r="AU501" s="27"/>
      <c r="AV501" s="27"/>
      <c r="AW501" s="27"/>
      <c r="AX501" s="27"/>
      <c r="AY501" s="27"/>
      <c r="AZ501" s="27"/>
      <c r="BA501" s="27"/>
      <c r="BB501" s="27"/>
      <c r="BC501" s="27"/>
      <c r="BD501" s="27"/>
      <c r="BE501" s="27"/>
      <c r="BF501" s="27"/>
      <c r="BG501" s="27"/>
      <c r="BH501" s="27"/>
      <c r="BI501" s="27"/>
      <c r="BJ501" s="27"/>
      <c r="BK501" s="27"/>
      <c r="BL501" s="27"/>
      <c r="BM501" s="27"/>
      <c r="BN501" s="27"/>
      <c r="BO501" s="27"/>
      <c r="BP501" s="27"/>
      <c r="BQ501" s="27"/>
      <c r="BR501" s="27"/>
      <c r="BS501" s="27"/>
      <c r="BT501" s="27"/>
      <c r="BU501" s="27"/>
      <c r="BV501" s="27"/>
      <c r="BW501" s="27"/>
    </row>
    <row r="502" spans="5:75" customFormat="1" x14ac:dyDescent="0.25">
      <c r="E502" s="26" t="s">
        <v>578</v>
      </c>
      <c r="F502" s="27"/>
      <c r="G502" s="27"/>
      <c r="H502" s="27"/>
      <c r="I502" s="27"/>
      <c r="J502" s="27"/>
      <c r="K502" s="27"/>
      <c r="L502" s="27"/>
      <c r="M502" s="27"/>
      <c r="N502" s="27"/>
      <c r="O502" s="27"/>
      <c r="P502" s="27"/>
      <c r="Q502" s="27"/>
      <c r="R502" s="27"/>
      <c r="S502" s="27"/>
      <c r="T502" s="27"/>
      <c r="U502" s="27"/>
      <c r="V502" s="27"/>
      <c r="W502" s="27"/>
      <c r="X502" s="27"/>
      <c r="Y502" s="27"/>
      <c r="Z502" s="27"/>
      <c r="AA502" s="27"/>
      <c r="AB502" s="27"/>
      <c r="AC502" s="27"/>
      <c r="AD502" s="27"/>
      <c r="AE502" s="27"/>
      <c r="AF502" s="27"/>
      <c r="AG502" s="27"/>
      <c r="AH502" s="27"/>
      <c r="AI502" s="27"/>
      <c r="AJ502" s="27"/>
      <c r="AK502" s="27"/>
      <c r="AL502" s="27"/>
      <c r="AM502" s="27"/>
      <c r="AN502" s="27"/>
      <c r="AO502" s="27"/>
      <c r="AP502" s="27"/>
      <c r="AQ502" s="27"/>
      <c r="AR502" s="27"/>
      <c r="AS502" s="27"/>
      <c r="AT502" s="27"/>
      <c r="AU502" s="27"/>
      <c r="AV502" s="27"/>
      <c r="AW502" s="27"/>
      <c r="AX502" s="27"/>
      <c r="AY502" s="27"/>
      <c r="AZ502" s="27"/>
      <c r="BA502" s="27"/>
      <c r="BB502" s="27"/>
      <c r="BC502" s="27"/>
      <c r="BD502" s="27"/>
      <c r="BE502" s="27"/>
      <c r="BF502" s="27"/>
      <c r="BG502" s="27"/>
      <c r="BH502" s="27"/>
      <c r="BI502" s="27"/>
      <c r="BJ502" s="27"/>
      <c r="BK502" s="27"/>
      <c r="BL502" s="27"/>
      <c r="BM502" s="27"/>
      <c r="BN502" s="27"/>
      <c r="BO502" s="27"/>
      <c r="BP502" s="27"/>
      <c r="BQ502" s="27"/>
      <c r="BR502" s="27"/>
      <c r="BS502" s="27"/>
      <c r="BT502" s="27"/>
      <c r="BU502" s="27"/>
      <c r="BV502" s="27"/>
      <c r="BW502" s="27"/>
    </row>
    <row r="503" spans="5:75" customFormat="1" x14ac:dyDescent="0.25">
      <c r="E503" s="26" t="s">
        <v>579</v>
      </c>
      <c r="F503" s="27"/>
      <c r="G503" s="27"/>
      <c r="H503" s="27"/>
      <c r="I503" s="27"/>
      <c r="J503" s="27"/>
      <c r="K503" s="27"/>
      <c r="L503" s="27"/>
      <c r="M503" s="27"/>
      <c r="N503" s="27"/>
      <c r="O503" s="27"/>
      <c r="P503" s="27"/>
      <c r="Q503" s="27"/>
      <c r="R503" s="27"/>
      <c r="S503" s="27"/>
      <c r="T503" s="27"/>
      <c r="U503" s="27"/>
      <c r="V503" s="27"/>
      <c r="W503" s="27"/>
      <c r="X503" s="27"/>
      <c r="Y503" s="27"/>
      <c r="Z503" s="27"/>
      <c r="AA503" s="27"/>
      <c r="AB503" s="27"/>
      <c r="AC503" s="27"/>
      <c r="AD503" s="27"/>
      <c r="AE503" s="27"/>
      <c r="AF503" s="27"/>
      <c r="AG503" s="27"/>
      <c r="AH503" s="27"/>
      <c r="AI503" s="27"/>
      <c r="AJ503" s="27"/>
      <c r="AK503" s="27"/>
      <c r="AL503" s="27"/>
      <c r="AM503" s="27"/>
      <c r="AN503" s="27"/>
      <c r="AO503" s="27"/>
      <c r="AP503" s="27"/>
      <c r="AQ503" s="27"/>
      <c r="AR503" s="27"/>
      <c r="AS503" s="27"/>
      <c r="AT503" s="27"/>
      <c r="AU503" s="27"/>
      <c r="AV503" s="27"/>
      <c r="AW503" s="27"/>
      <c r="AX503" s="27"/>
      <c r="AY503" s="27"/>
      <c r="AZ503" s="27"/>
      <c r="BA503" s="27"/>
      <c r="BB503" s="27"/>
      <c r="BC503" s="27"/>
      <c r="BD503" s="27"/>
      <c r="BE503" s="27"/>
      <c r="BF503" s="27"/>
      <c r="BG503" s="27"/>
      <c r="BH503" s="27"/>
      <c r="BI503" s="27"/>
      <c r="BJ503" s="27"/>
      <c r="BK503" s="27"/>
      <c r="BL503" s="27"/>
      <c r="BM503" s="27"/>
      <c r="BN503" s="27"/>
      <c r="BO503" s="27"/>
      <c r="BP503" s="27"/>
      <c r="BQ503" s="27"/>
      <c r="BR503" s="27"/>
      <c r="BS503" s="27"/>
      <c r="BT503" s="27"/>
      <c r="BU503" s="27"/>
      <c r="BV503" s="27"/>
      <c r="BW503" s="27"/>
    </row>
    <row r="504" spans="5:75" customFormat="1" x14ac:dyDescent="0.25">
      <c r="E504" s="26" t="s">
        <v>580</v>
      </c>
      <c r="F504" s="27"/>
      <c r="G504" s="27"/>
      <c r="H504" s="27"/>
      <c r="I504" s="27"/>
      <c r="J504" s="27"/>
      <c r="K504" s="27"/>
      <c r="L504" s="27"/>
      <c r="M504" s="27"/>
      <c r="N504" s="27"/>
      <c r="O504" s="27"/>
      <c r="P504" s="27"/>
      <c r="Q504" s="27"/>
      <c r="R504" s="27"/>
      <c r="S504" s="27"/>
      <c r="T504" s="27"/>
      <c r="U504" s="27"/>
      <c r="V504" s="27"/>
      <c r="W504" s="27"/>
      <c r="X504" s="27"/>
      <c r="Y504" s="27"/>
      <c r="Z504" s="27"/>
      <c r="AA504" s="27"/>
      <c r="AB504" s="27"/>
      <c r="AC504" s="27"/>
      <c r="AD504" s="27"/>
      <c r="AE504" s="27"/>
      <c r="AF504" s="27"/>
      <c r="AG504" s="27"/>
      <c r="AH504" s="27"/>
      <c r="AI504" s="27"/>
      <c r="AJ504" s="27"/>
      <c r="AK504" s="27"/>
      <c r="AL504" s="27"/>
      <c r="AM504" s="27"/>
      <c r="AN504" s="27"/>
      <c r="AO504" s="27"/>
      <c r="AP504" s="27"/>
      <c r="AQ504" s="27"/>
      <c r="AR504" s="27"/>
      <c r="AS504" s="27"/>
      <c r="AT504" s="27"/>
      <c r="AU504" s="27"/>
      <c r="AV504" s="27"/>
      <c r="AW504" s="27"/>
      <c r="AX504" s="27"/>
      <c r="AY504" s="27"/>
      <c r="AZ504" s="27"/>
      <c r="BA504" s="27"/>
      <c r="BB504" s="27"/>
      <c r="BC504" s="27"/>
      <c r="BD504" s="27"/>
      <c r="BE504" s="27"/>
      <c r="BF504" s="27"/>
      <c r="BG504" s="27"/>
      <c r="BH504" s="27"/>
      <c r="BI504" s="27"/>
      <c r="BJ504" s="27"/>
      <c r="BK504" s="27"/>
      <c r="BL504" s="27"/>
      <c r="BM504" s="27"/>
      <c r="BN504" s="27"/>
      <c r="BO504" s="27"/>
      <c r="BP504" s="27"/>
      <c r="BQ504" s="27"/>
      <c r="BR504" s="27"/>
      <c r="BS504" s="27"/>
      <c r="BT504" s="27"/>
      <c r="BU504" s="27"/>
      <c r="BV504" s="27"/>
      <c r="BW504" s="27"/>
    </row>
    <row r="505" spans="5:75" customFormat="1" x14ac:dyDescent="0.25">
      <c r="E505" s="26" t="s">
        <v>581</v>
      </c>
      <c r="F505" s="27"/>
      <c r="G505" s="27"/>
      <c r="H505" s="27"/>
      <c r="I505" s="27"/>
      <c r="J505" s="27"/>
      <c r="K505" s="27"/>
      <c r="L505" s="27"/>
      <c r="M505" s="27"/>
      <c r="N505" s="27"/>
      <c r="O505" s="27"/>
      <c r="P505" s="27"/>
      <c r="Q505" s="27"/>
      <c r="R505" s="27"/>
      <c r="S505" s="27"/>
      <c r="T505" s="27"/>
      <c r="U505" s="27"/>
      <c r="V505" s="27"/>
      <c r="W505" s="27"/>
      <c r="X505" s="27"/>
      <c r="Y505" s="27"/>
      <c r="Z505" s="27"/>
      <c r="AA505" s="27"/>
      <c r="AB505" s="27"/>
      <c r="AC505" s="27"/>
      <c r="AD505" s="27"/>
      <c r="AE505" s="27"/>
      <c r="AF505" s="27"/>
      <c r="AG505" s="27"/>
      <c r="AH505" s="27"/>
      <c r="AI505" s="27"/>
      <c r="AJ505" s="27"/>
      <c r="AK505" s="27"/>
      <c r="AL505" s="27"/>
      <c r="AM505" s="27"/>
      <c r="AN505" s="27"/>
      <c r="AO505" s="27"/>
      <c r="AP505" s="27"/>
      <c r="AQ505" s="27"/>
      <c r="AR505" s="27"/>
      <c r="AS505" s="27"/>
      <c r="AT505" s="27"/>
      <c r="AU505" s="27"/>
      <c r="AV505" s="27"/>
      <c r="AW505" s="27"/>
      <c r="AX505" s="27"/>
      <c r="AY505" s="27"/>
      <c r="AZ505" s="27"/>
      <c r="BA505" s="27"/>
      <c r="BB505" s="27"/>
      <c r="BC505" s="27"/>
      <c r="BD505" s="27"/>
      <c r="BE505" s="27"/>
      <c r="BF505" s="27"/>
      <c r="BG505" s="27"/>
      <c r="BH505" s="27"/>
      <c r="BI505" s="27"/>
      <c r="BJ505" s="27"/>
      <c r="BK505" s="27"/>
      <c r="BL505" s="27"/>
      <c r="BM505" s="27"/>
      <c r="BN505" s="27"/>
      <c r="BO505" s="27"/>
      <c r="BP505" s="27"/>
      <c r="BQ505" s="27"/>
      <c r="BR505" s="27"/>
      <c r="BS505" s="27"/>
      <c r="BT505" s="27"/>
      <c r="BU505" s="27"/>
      <c r="BV505" s="27"/>
      <c r="BW505" s="27"/>
    </row>
    <row r="506" spans="5:75" customFormat="1" x14ac:dyDescent="0.25">
      <c r="E506" s="26" t="s">
        <v>582</v>
      </c>
      <c r="F506" s="27"/>
      <c r="G506" s="27"/>
      <c r="H506" s="27"/>
      <c r="I506" s="27"/>
      <c r="J506" s="27"/>
      <c r="K506" s="27"/>
      <c r="L506" s="27"/>
      <c r="M506" s="27"/>
      <c r="N506" s="27"/>
      <c r="O506" s="27"/>
      <c r="P506" s="27"/>
      <c r="Q506" s="27"/>
      <c r="R506" s="27"/>
      <c r="S506" s="27"/>
      <c r="T506" s="27"/>
      <c r="U506" s="27"/>
      <c r="V506" s="27"/>
      <c r="W506" s="27"/>
      <c r="X506" s="27"/>
      <c r="Y506" s="27"/>
      <c r="Z506" s="27"/>
      <c r="AA506" s="27"/>
      <c r="AB506" s="27"/>
      <c r="AC506" s="27"/>
      <c r="AD506" s="27"/>
      <c r="AE506" s="27"/>
      <c r="AF506" s="27"/>
      <c r="AG506" s="27"/>
      <c r="AH506" s="27"/>
      <c r="AI506" s="27"/>
      <c r="AJ506" s="27"/>
      <c r="AK506" s="27"/>
      <c r="AL506" s="27"/>
      <c r="AM506" s="27"/>
      <c r="AN506" s="27"/>
      <c r="AO506" s="27"/>
      <c r="AP506" s="27"/>
      <c r="AQ506" s="27"/>
      <c r="AR506" s="27"/>
      <c r="AS506" s="27"/>
      <c r="AT506" s="27"/>
      <c r="AU506" s="27"/>
      <c r="AV506" s="27"/>
      <c r="AW506" s="27"/>
      <c r="AX506" s="27"/>
      <c r="AY506" s="27"/>
      <c r="AZ506" s="27"/>
      <c r="BA506" s="27"/>
      <c r="BB506" s="27"/>
      <c r="BC506" s="27"/>
      <c r="BD506" s="27"/>
      <c r="BE506" s="27"/>
      <c r="BF506" s="27"/>
      <c r="BG506" s="27"/>
      <c r="BH506" s="27"/>
      <c r="BI506" s="27"/>
      <c r="BJ506" s="27"/>
      <c r="BK506" s="27"/>
      <c r="BL506" s="27"/>
      <c r="BM506" s="27"/>
      <c r="BN506" s="27"/>
      <c r="BO506" s="27"/>
      <c r="BP506" s="27"/>
      <c r="BQ506" s="27"/>
      <c r="BR506" s="27"/>
      <c r="BS506" s="27"/>
      <c r="BT506" s="27"/>
      <c r="BU506" s="27"/>
      <c r="BV506" s="27"/>
      <c r="BW506" s="27"/>
    </row>
    <row r="507" spans="5:75" customFormat="1" x14ac:dyDescent="0.25">
      <c r="E507" s="26" t="s">
        <v>583</v>
      </c>
      <c r="F507" s="27"/>
      <c r="G507" s="27"/>
      <c r="H507" s="27"/>
      <c r="I507" s="27"/>
      <c r="J507" s="27"/>
      <c r="K507" s="27"/>
      <c r="L507" s="27"/>
      <c r="M507" s="27"/>
      <c r="N507" s="27"/>
      <c r="O507" s="27"/>
      <c r="P507" s="27"/>
      <c r="Q507" s="27"/>
      <c r="R507" s="27"/>
      <c r="S507" s="27"/>
      <c r="T507" s="27"/>
      <c r="U507" s="27"/>
      <c r="V507" s="27"/>
      <c r="W507" s="27"/>
      <c r="X507" s="27"/>
      <c r="Y507" s="27"/>
      <c r="Z507" s="27"/>
      <c r="AA507" s="27"/>
      <c r="AB507" s="27"/>
      <c r="AC507" s="27"/>
      <c r="AD507" s="27"/>
      <c r="AE507" s="27"/>
      <c r="AF507" s="27"/>
      <c r="AG507" s="27"/>
      <c r="AH507" s="27"/>
      <c r="AI507" s="27"/>
      <c r="AJ507" s="27"/>
      <c r="AK507" s="27"/>
      <c r="AL507" s="27"/>
      <c r="AM507" s="27"/>
      <c r="AN507" s="27"/>
      <c r="AO507" s="27"/>
      <c r="AP507" s="27"/>
      <c r="AQ507" s="27"/>
      <c r="AR507" s="27"/>
      <c r="AS507" s="27"/>
      <c r="AT507" s="27"/>
      <c r="AU507" s="27"/>
      <c r="AV507" s="27"/>
      <c r="AW507" s="27"/>
      <c r="AX507" s="27"/>
      <c r="AY507" s="27"/>
      <c r="AZ507" s="27"/>
      <c r="BA507" s="27"/>
      <c r="BB507" s="27"/>
      <c r="BC507" s="27"/>
      <c r="BD507" s="27"/>
      <c r="BE507" s="27"/>
      <c r="BF507" s="27"/>
      <c r="BG507" s="27"/>
      <c r="BH507" s="27"/>
      <c r="BI507" s="27"/>
      <c r="BJ507" s="27"/>
      <c r="BK507" s="27"/>
      <c r="BL507" s="27"/>
      <c r="BM507" s="27"/>
      <c r="BN507" s="27"/>
      <c r="BO507" s="27"/>
      <c r="BP507" s="27"/>
      <c r="BQ507" s="27"/>
      <c r="BR507" s="27"/>
      <c r="BS507" s="27"/>
      <c r="BT507" s="27"/>
      <c r="BU507" s="27"/>
      <c r="BV507" s="27"/>
      <c r="BW507" s="27"/>
    </row>
    <row r="508" spans="5:75" customFormat="1" x14ac:dyDescent="0.25">
      <c r="E508" s="26" t="s">
        <v>574</v>
      </c>
      <c r="F508" s="27"/>
      <c r="G508" s="27"/>
      <c r="H508" s="27"/>
      <c r="I508" s="27"/>
      <c r="J508" s="27"/>
      <c r="K508" s="27"/>
      <c r="L508" s="27"/>
      <c r="M508" s="27"/>
      <c r="N508" s="27"/>
      <c r="O508" s="27"/>
      <c r="P508" s="27"/>
      <c r="Q508" s="27"/>
      <c r="R508" s="27"/>
      <c r="S508" s="27"/>
      <c r="T508" s="27"/>
      <c r="U508" s="27"/>
      <c r="V508" s="27"/>
      <c r="W508" s="27"/>
      <c r="X508" s="27"/>
      <c r="Y508" s="27"/>
      <c r="Z508" s="27"/>
      <c r="AA508" s="27"/>
      <c r="AB508" s="27"/>
      <c r="AC508" s="27"/>
      <c r="AD508" s="27"/>
      <c r="AE508" s="27"/>
      <c r="AF508" s="27"/>
      <c r="AG508" s="27"/>
      <c r="AH508" s="27"/>
      <c r="AI508" s="27"/>
      <c r="AJ508" s="27"/>
      <c r="AK508" s="27"/>
      <c r="AL508" s="27"/>
      <c r="AM508" s="27"/>
      <c r="AN508" s="27"/>
      <c r="AO508" s="27"/>
      <c r="AP508" s="27"/>
      <c r="AQ508" s="27"/>
      <c r="AR508" s="27"/>
      <c r="AS508" s="27"/>
      <c r="AT508" s="27"/>
      <c r="AU508" s="27"/>
      <c r="AV508" s="27"/>
      <c r="AW508" s="27"/>
      <c r="AX508" s="27"/>
      <c r="AY508" s="27"/>
      <c r="AZ508" s="27"/>
      <c r="BA508" s="27"/>
      <c r="BB508" s="27"/>
      <c r="BC508" s="27"/>
      <c r="BD508" s="27"/>
      <c r="BE508" s="27"/>
      <c r="BF508" s="27"/>
      <c r="BG508" s="27"/>
      <c r="BH508" s="27"/>
      <c r="BI508" s="27"/>
      <c r="BJ508" s="27"/>
      <c r="BK508" s="27"/>
      <c r="BL508" s="27"/>
      <c r="BM508" s="27"/>
      <c r="BN508" s="27"/>
      <c r="BO508" s="27"/>
      <c r="BP508" s="27"/>
      <c r="BQ508" s="27"/>
      <c r="BR508" s="27"/>
      <c r="BS508" s="27"/>
      <c r="BT508" s="27"/>
      <c r="BU508" s="27"/>
      <c r="BV508" s="27"/>
      <c r="BW508" s="27"/>
    </row>
    <row r="509" spans="5:75" customFormat="1" x14ac:dyDescent="0.25">
      <c r="E509" s="26" t="s">
        <v>544</v>
      </c>
      <c r="F509" s="27"/>
      <c r="G509" s="27"/>
      <c r="H509" s="27"/>
      <c r="I509" s="27"/>
      <c r="J509" s="27"/>
      <c r="K509" s="27"/>
      <c r="L509" s="27"/>
      <c r="M509" s="27"/>
      <c r="N509" s="27"/>
      <c r="O509" s="27"/>
      <c r="P509" s="27"/>
      <c r="Q509" s="27"/>
      <c r="R509" s="27"/>
      <c r="S509" s="27"/>
      <c r="T509" s="27"/>
      <c r="U509" s="27"/>
      <c r="V509" s="27"/>
      <c r="W509" s="27"/>
      <c r="X509" s="27"/>
      <c r="Y509" s="27"/>
      <c r="Z509" s="27"/>
      <c r="AA509" s="27"/>
      <c r="AB509" s="27"/>
      <c r="AC509" s="27"/>
      <c r="AD509" s="27"/>
      <c r="AE509" s="27"/>
      <c r="AF509" s="27"/>
      <c r="AG509" s="27"/>
      <c r="AH509" s="27"/>
      <c r="AI509" s="27"/>
      <c r="AJ509" s="27"/>
      <c r="AK509" s="27"/>
      <c r="AL509" s="27"/>
      <c r="AM509" s="27"/>
      <c r="AN509" s="27"/>
      <c r="AO509" s="27"/>
      <c r="AP509" s="27"/>
      <c r="AQ509" s="27"/>
      <c r="AR509" s="27"/>
      <c r="AS509" s="27"/>
      <c r="AT509" s="27"/>
      <c r="AU509" s="27"/>
      <c r="AV509" s="27"/>
      <c r="AW509" s="27"/>
      <c r="AX509" s="27"/>
      <c r="AY509" s="27"/>
      <c r="AZ509" s="27"/>
      <c r="BA509" s="27"/>
      <c r="BB509" s="27"/>
      <c r="BC509" s="27"/>
      <c r="BD509" s="27"/>
      <c r="BE509" s="27"/>
      <c r="BF509" s="27"/>
      <c r="BG509" s="27"/>
      <c r="BH509" s="27"/>
      <c r="BI509" s="27"/>
      <c r="BJ509" s="27"/>
      <c r="BK509" s="27"/>
      <c r="BL509" s="27"/>
      <c r="BM509" s="27"/>
      <c r="BN509" s="27"/>
      <c r="BO509" s="27"/>
      <c r="BP509" s="27"/>
      <c r="BQ509" s="27"/>
      <c r="BR509" s="27"/>
      <c r="BS509" s="27"/>
      <c r="BT509" s="27"/>
      <c r="BU509" s="27"/>
      <c r="BV509" s="27"/>
      <c r="BW509" s="27"/>
    </row>
    <row r="510" spans="5:75" customFormat="1" x14ac:dyDescent="0.25">
      <c r="E510" s="26" t="s">
        <v>584</v>
      </c>
      <c r="F510" s="27"/>
      <c r="G510" s="27"/>
      <c r="H510" s="27"/>
      <c r="I510" s="27"/>
      <c r="J510" s="27"/>
      <c r="K510" s="27"/>
      <c r="L510" s="27"/>
      <c r="M510" s="27"/>
      <c r="N510" s="27"/>
      <c r="O510" s="27"/>
      <c r="P510" s="27"/>
      <c r="Q510" s="27"/>
      <c r="R510" s="27"/>
      <c r="S510" s="27"/>
      <c r="T510" s="27"/>
      <c r="U510" s="27"/>
      <c r="V510" s="27"/>
      <c r="W510" s="27"/>
      <c r="X510" s="27"/>
      <c r="Y510" s="27"/>
      <c r="Z510" s="27"/>
      <c r="AA510" s="27"/>
      <c r="AB510" s="27"/>
      <c r="AC510" s="27"/>
      <c r="AD510" s="27"/>
      <c r="AE510" s="27"/>
      <c r="AF510" s="27"/>
      <c r="AG510" s="27"/>
      <c r="AH510" s="27"/>
      <c r="AI510" s="27"/>
      <c r="AJ510" s="27"/>
      <c r="AK510" s="27"/>
      <c r="AL510" s="27"/>
      <c r="AM510" s="27"/>
      <c r="AN510" s="27"/>
      <c r="AO510" s="27"/>
      <c r="AP510" s="27"/>
      <c r="AQ510" s="27"/>
      <c r="AR510" s="27"/>
      <c r="AS510" s="27"/>
      <c r="AT510" s="27"/>
      <c r="AU510" s="27"/>
      <c r="AV510" s="27"/>
      <c r="AW510" s="27"/>
      <c r="AX510" s="27"/>
      <c r="AY510" s="27"/>
      <c r="AZ510" s="27"/>
      <c r="BA510" s="27"/>
      <c r="BB510" s="27"/>
      <c r="BC510" s="27"/>
      <c r="BD510" s="27"/>
      <c r="BE510" s="27"/>
      <c r="BF510" s="27"/>
      <c r="BG510" s="27"/>
      <c r="BH510" s="27"/>
      <c r="BI510" s="27"/>
      <c r="BJ510" s="27"/>
      <c r="BK510" s="27"/>
      <c r="BL510" s="27"/>
      <c r="BM510" s="27"/>
      <c r="BN510" s="27"/>
      <c r="BO510" s="27"/>
      <c r="BP510" s="27"/>
      <c r="BQ510" s="27"/>
      <c r="BR510" s="27"/>
      <c r="BS510" s="27"/>
      <c r="BT510" s="27"/>
      <c r="BU510" s="27"/>
      <c r="BV510" s="27"/>
      <c r="BW510" s="27"/>
    </row>
    <row r="511" spans="5:75" customFormat="1" x14ac:dyDescent="0.25">
      <c r="E511" s="26" t="s">
        <v>345</v>
      </c>
      <c r="F511" s="27"/>
      <c r="G511" s="27"/>
      <c r="H511" s="27"/>
      <c r="I511" s="27"/>
      <c r="J511" s="27"/>
      <c r="K511" s="27"/>
      <c r="L511" s="27"/>
      <c r="M511" s="27"/>
      <c r="N511" s="27"/>
      <c r="O511" s="27"/>
      <c r="P511" s="27"/>
      <c r="Q511" s="27"/>
      <c r="R511" s="27"/>
      <c r="S511" s="27"/>
      <c r="T511" s="27"/>
      <c r="U511" s="27"/>
      <c r="V511" s="27"/>
      <c r="W511" s="27"/>
      <c r="X511" s="27"/>
      <c r="Y511" s="27"/>
      <c r="Z511" s="27"/>
      <c r="AA511" s="27"/>
      <c r="AB511" s="27"/>
      <c r="AC511" s="27"/>
      <c r="AD511" s="27"/>
      <c r="AE511" s="27"/>
      <c r="AF511" s="27"/>
      <c r="AG511" s="27"/>
      <c r="AH511" s="27"/>
      <c r="AI511" s="27"/>
      <c r="AJ511" s="27"/>
      <c r="AK511" s="27"/>
      <c r="AL511" s="27"/>
      <c r="AM511" s="27"/>
      <c r="AN511" s="27"/>
      <c r="AO511" s="27"/>
      <c r="AP511" s="27"/>
      <c r="AQ511" s="27"/>
      <c r="AR511" s="27"/>
      <c r="AS511" s="27"/>
      <c r="AT511" s="27"/>
      <c r="AU511" s="27"/>
      <c r="AV511" s="27"/>
      <c r="AW511" s="27"/>
      <c r="AX511" s="27"/>
      <c r="AY511" s="27"/>
      <c r="AZ511" s="27"/>
      <c r="BA511" s="27"/>
      <c r="BB511" s="27"/>
      <c r="BC511" s="27"/>
      <c r="BD511" s="27"/>
      <c r="BE511" s="27"/>
      <c r="BF511" s="27"/>
      <c r="BG511" s="27"/>
      <c r="BH511" s="27"/>
      <c r="BI511" s="27"/>
      <c r="BJ511" s="27"/>
      <c r="BK511" s="27"/>
      <c r="BL511" s="27"/>
      <c r="BM511" s="27"/>
      <c r="BN511" s="27"/>
      <c r="BO511" s="27"/>
      <c r="BP511" s="27"/>
      <c r="BQ511" s="27"/>
      <c r="BR511" s="27"/>
      <c r="BS511" s="27"/>
      <c r="BT511" s="27"/>
      <c r="BU511" s="27"/>
      <c r="BV511" s="27"/>
      <c r="BW511" s="27"/>
    </row>
    <row r="512" spans="5:75" customFormat="1" x14ac:dyDescent="0.25">
      <c r="E512" s="26" t="s">
        <v>585</v>
      </c>
      <c r="F512" s="27"/>
      <c r="G512" s="27"/>
      <c r="H512" s="27"/>
      <c r="I512" s="27"/>
      <c r="J512" s="27"/>
      <c r="K512" s="27"/>
      <c r="L512" s="27"/>
      <c r="M512" s="27"/>
      <c r="N512" s="27"/>
      <c r="O512" s="27"/>
      <c r="P512" s="27"/>
      <c r="Q512" s="27"/>
      <c r="R512" s="27"/>
      <c r="S512" s="27"/>
      <c r="T512" s="27"/>
      <c r="U512" s="27"/>
      <c r="V512" s="27"/>
      <c r="W512" s="27"/>
      <c r="X512" s="27"/>
      <c r="Y512" s="27"/>
      <c r="Z512" s="27"/>
      <c r="AA512" s="27"/>
      <c r="AB512" s="27"/>
      <c r="AC512" s="27"/>
      <c r="AD512" s="27"/>
      <c r="AE512" s="27"/>
      <c r="AF512" s="27"/>
      <c r="AG512" s="27"/>
      <c r="AH512" s="27"/>
      <c r="AI512" s="27"/>
      <c r="AJ512" s="27"/>
      <c r="AK512" s="27"/>
      <c r="AL512" s="27"/>
      <c r="AM512" s="27"/>
      <c r="AN512" s="27"/>
      <c r="AO512" s="27"/>
      <c r="AP512" s="27"/>
      <c r="AQ512" s="27"/>
      <c r="AR512" s="27"/>
      <c r="AS512" s="27"/>
      <c r="AT512" s="27"/>
      <c r="AU512" s="27"/>
      <c r="AV512" s="27"/>
      <c r="AW512" s="27"/>
      <c r="AX512" s="27"/>
      <c r="AY512" s="27"/>
      <c r="AZ512" s="27"/>
      <c r="BA512" s="27"/>
      <c r="BB512" s="27"/>
      <c r="BC512" s="27"/>
      <c r="BD512" s="27"/>
      <c r="BE512" s="27"/>
      <c r="BF512" s="27"/>
      <c r="BG512" s="27"/>
      <c r="BH512" s="27"/>
      <c r="BI512" s="27"/>
      <c r="BJ512" s="27"/>
      <c r="BK512" s="27"/>
      <c r="BL512" s="27"/>
      <c r="BM512" s="27"/>
      <c r="BN512" s="27"/>
      <c r="BO512" s="27"/>
      <c r="BP512" s="27"/>
      <c r="BQ512" s="27"/>
      <c r="BR512" s="27"/>
      <c r="BS512" s="27"/>
      <c r="BT512" s="27"/>
      <c r="BU512" s="27"/>
      <c r="BV512" s="27"/>
      <c r="BW512" s="27"/>
    </row>
    <row r="513" spans="5:75" customFormat="1" x14ac:dyDescent="0.25">
      <c r="E513" s="26" t="s">
        <v>586</v>
      </c>
      <c r="F513" s="27"/>
      <c r="G513" s="27"/>
      <c r="H513" s="27"/>
      <c r="I513" s="27"/>
      <c r="J513" s="27"/>
      <c r="K513" s="27"/>
      <c r="L513" s="27"/>
      <c r="M513" s="27"/>
      <c r="N513" s="27"/>
      <c r="O513" s="27"/>
      <c r="P513" s="27"/>
      <c r="Q513" s="27"/>
      <c r="R513" s="27"/>
      <c r="S513" s="27"/>
      <c r="T513" s="27"/>
      <c r="U513" s="27"/>
      <c r="V513" s="27"/>
      <c r="W513" s="27"/>
      <c r="X513" s="27"/>
      <c r="Y513" s="27"/>
      <c r="Z513" s="27"/>
      <c r="AA513" s="27"/>
      <c r="AB513" s="27"/>
      <c r="AC513" s="27"/>
      <c r="AD513" s="27"/>
      <c r="AE513" s="27"/>
      <c r="AF513" s="27"/>
      <c r="AG513" s="27"/>
      <c r="AH513" s="27"/>
      <c r="AI513" s="27"/>
      <c r="AJ513" s="27"/>
      <c r="AK513" s="27"/>
      <c r="AL513" s="27"/>
      <c r="AM513" s="27"/>
      <c r="AN513" s="27"/>
      <c r="AO513" s="27"/>
      <c r="AP513" s="27"/>
      <c r="AQ513" s="27"/>
      <c r="AR513" s="27"/>
      <c r="AS513" s="27"/>
      <c r="AT513" s="27"/>
      <c r="AU513" s="27"/>
      <c r="AV513" s="27"/>
      <c r="AW513" s="27"/>
      <c r="AX513" s="27"/>
      <c r="AY513" s="27"/>
      <c r="AZ513" s="27"/>
      <c r="BA513" s="27"/>
      <c r="BB513" s="27"/>
      <c r="BC513" s="27"/>
      <c r="BD513" s="27"/>
      <c r="BE513" s="27"/>
      <c r="BF513" s="27"/>
      <c r="BG513" s="27"/>
      <c r="BH513" s="27"/>
      <c r="BI513" s="27"/>
      <c r="BJ513" s="27"/>
      <c r="BK513" s="27"/>
      <c r="BL513" s="27"/>
      <c r="BM513" s="27"/>
      <c r="BN513" s="27"/>
      <c r="BO513" s="27"/>
      <c r="BP513" s="27"/>
      <c r="BQ513" s="27"/>
      <c r="BR513" s="27"/>
      <c r="BS513" s="27"/>
      <c r="BT513" s="27"/>
      <c r="BU513" s="27"/>
      <c r="BV513" s="27"/>
      <c r="BW513" s="27"/>
    </row>
    <row r="514" spans="5:75" customFormat="1" x14ac:dyDescent="0.25">
      <c r="E514" s="26" t="s">
        <v>587</v>
      </c>
      <c r="F514" s="27"/>
      <c r="G514" s="27"/>
      <c r="H514" s="27"/>
      <c r="I514" s="27"/>
      <c r="J514" s="27"/>
      <c r="K514" s="27"/>
      <c r="L514" s="27"/>
      <c r="M514" s="27"/>
      <c r="N514" s="27"/>
      <c r="O514" s="27"/>
      <c r="P514" s="27"/>
      <c r="Q514" s="27"/>
      <c r="R514" s="27"/>
      <c r="S514" s="27"/>
      <c r="T514" s="27"/>
      <c r="U514" s="27"/>
      <c r="V514" s="27"/>
      <c r="W514" s="27"/>
      <c r="X514" s="27"/>
      <c r="Y514" s="27"/>
      <c r="Z514" s="27"/>
      <c r="AA514" s="27"/>
      <c r="AB514" s="27"/>
      <c r="AC514" s="27"/>
      <c r="AD514" s="27"/>
      <c r="AE514" s="27"/>
      <c r="AF514" s="27"/>
      <c r="AG514" s="27"/>
      <c r="AH514" s="27"/>
      <c r="AI514" s="27"/>
      <c r="AJ514" s="27"/>
      <c r="AK514" s="27"/>
      <c r="AL514" s="27"/>
      <c r="AM514" s="27"/>
      <c r="AN514" s="27"/>
      <c r="AO514" s="27"/>
      <c r="AP514" s="27"/>
      <c r="AQ514" s="27"/>
      <c r="AR514" s="27"/>
      <c r="AS514" s="27"/>
      <c r="AT514" s="27"/>
      <c r="AU514" s="27"/>
      <c r="AV514" s="27"/>
      <c r="AW514" s="27"/>
      <c r="AX514" s="27"/>
      <c r="AY514" s="27"/>
      <c r="AZ514" s="27"/>
      <c r="BA514" s="27"/>
      <c r="BB514" s="27"/>
      <c r="BC514" s="27"/>
      <c r="BD514" s="27"/>
      <c r="BE514" s="27"/>
      <c r="BF514" s="27"/>
      <c r="BG514" s="27"/>
      <c r="BH514" s="27"/>
      <c r="BI514" s="27"/>
      <c r="BJ514" s="27"/>
      <c r="BK514" s="27"/>
      <c r="BL514" s="27"/>
      <c r="BM514" s="27"/>
      <c r="BN514" s="27"/>
      <c r="BO514" s="27"/>
      <c r="BP514" s="27"/>
      <c r="BQ514" s="27"/>
      <c r="BR514" s="27"/>
      <c r="BS514" s="27"/>
      <c r="BT514" s="27"/>
      <c r="BU514" s="27"/>
      <c r="BV514" s="27"/>
      <c r="BW514" s="27"/>
    </row>
    <row r="515" spans="5:75" customFormat="1" x14ac:dyDescent="0.25">
      <c r="E515" s="26" t="s">
        <v>588</v>
      </c>
      <c r="F515" s="27"/>
      <c r="G515" s="27"/>
      <c r="H515" s="27"/>
      <c r="I515" s="27"/>
      <c r="J515" s="27"/>
      <c r="K515" s="27"/>
      <c r="L515" s="27"/>
      <c r="M515" s="27"/>
      <c r="N515" s="27"/>
      <c r="O515" s="27"/>
      <c r="P515" s="27"/>
      <c r="Q515" s="27"/>
      <c r="R515" s="27"/>
      <c r="S515" s="27"/>
      <c r="T515" s="27"/>
      <c r="U515" s="27"/>
      <c r="V515" s="27"/>
      <c r="W515" s="27"/>
      <c r="X515" s="27"/>
      <c r="Y515" s="27"/>
      <c r="Z515" s="27"/>
      <c r="AA515" s="27"/>
      <c r="AB515" s="27"/>
      <c r="AC515" s="27"/>
      <c r="AD515" s="27"/>
      <c r="AE515" s="27"/>
      <c r="AF515" s="27"/>
      <c r="AG515" s="27"/>
      <c r="AH515" s="27"/>
      <c r="AI515" s="27"/>
      <c r="AJ515" s="27"/>
      <c r="AK515" s="27"/>
      <c r="AL515" s="27"/>
      <c r="AM515" s="27"/>
      <c r="AN515" s="27"/>
      <c r="AO515" s="27"/>
      <c r="AP515" s="27"/>
      <c r="AQ515" s="27"/>
      <c r="AR515" s="27"/>
      <c r="AS515" s="27"/>
      <c r="AT515" s="27"/>
      <c r="AU515" s="27"/>
      <c r="AV515" s="27"/>
      <c r="AW515" s="27"/>
      <c r="AX515" s="27"/>
      <c r="AY515" s="27"/>
      <c r="AZ515" s="27"/>
      <c r="BA515" s="27"/>
      <c r="BB515" s="27"/>
      <c r="BC515" s="27"/>
      <c r="BD515" s="27"/>
      <c r="BE515" s="27"/>
      <c r="BF515" s="27"/>
      <c r="BG515" s="27"/>
      <c r="BH515" s="27"/>
      <c r="BI515" s="27"/>
      <c r="BJ515" s="27"/>
      <c r="BK515" s="27"/>
      <c r="BL515" s="27"/>
      <c r="BM515" s="27"/>
      <c r="BN515" s="27"/>
      <c r="BO515" s="27"/>
      <c r="BP515" s="27"/>
      <c r="BQ515" s="27"/>
      <c r="BR515" s="27"/>
      <c r="BS515" s="27"/>
      <c r="BT515" s="27"/>
      <c r="BU515" s="27"/>
      <c r="BV515" s="27"/>
      <c r="BW515" s="27"/>
    </row>
    <row r="516" spans="5:75" customFormat="1" x14ac:dyDescent="0.25">
      <c r="E516" s="26" t="s">
        <v>344</v>
      </c>
      <c r="F516" s="27"/>
      <c r="G516" s="27"/>
      <c r="H516" s="27"/>
      <c r="I516" s="27"/>
      <c r="J516" s="27"/>
      <c r="K516" s="27"/>
      <c r="L516" s="27"/>
      <c r="M516" s="27"/>
      <c r="N516" s="27"/>
      <c r="O516" s="27"/>
      <c r="P516" s="27"/>
      <c r="Q516" s="27"/>
      <c r="R516" s="27"/>
      <c r="S516" s="27"/>
      <c r="T516" s="27"/>
      <c r="U516" s="27"/>
      <c r="V516" s="27"/>
      <c r="W516" s="27"/>
      <c r="X516" s="27"/>
      <c r="Y516" s="27"/>
      <c r="Z516" s="27"/>
      <c r="AA516" s="27"/>
      <c r="AB516" s="27"/>
      <c r="AC516" s="27"/>
      <c r="AD516" s="27"/>
      <c r="AE516" s="27"/>
      <c r="AF516" s="27"/>
      <c r="AG516" s="27"/>
      <c r="AH516" s="27"/>
      <c r="AI516" s="27"/>
      <c r="AJ516" s="27"/>
      <c r="AK516" s="27"/>
      <c r="AL516" s="27"/>
      <c r="AM516" s="27"/>
      <c r="AN516" s="27"/>
      <c r="AO516" s="27"/>
      <c r="AP516" s="27"/>
      <c r="AQ516" s="27"/>
      <c r="AR516" s="27"/>
      <c r="AS516" s="27"/>
      <c r="AT516" s="27"/>
      <c r="AU516" s="27"/>
      <c r="AV516" s="27"/>
      <c r="AW516" s="27"/>
      <c r="AX516" s="27"/>
      <c r="AY516" s="27"/>
      <c r="AZ516" s="27"/>
      <c r="BA516" s="27"/>
      <c r="BB516" s="27"/>
      <c r="BC516" s="27"/>
      <c r="BD516" s="27"/>
      <c r="BE516" s="27"/>
      <c r="BF516" s="27"/>
      <c r="BG516" s="27"/>
      <c r="BH516" s="27"/>
      <c r="BI516" s="27"/>
      <c r="BJ516" s="27"/>
      <c r="BK516" s="27"/>
      <c r="BL516" s="27"/>
      <c r="BM516" s="27"/>
      <c r="BN516" s="27"/>
      <c r="BO516" s="27"/>
      <c r="BP516" s="27"/>
      <c r="BQ516" s="27"/>
      <c r="BR516" s="27"/>
      <c r="BS516" s="27"/>
      <c r="BT516" s="27"/>
      <c r="BU516" s="27"/>
      <c r="BV516" s="27"/>
      <c r="BW516" s="27"/>
    </row>
    <row r="517" spans="5:75" customFormat="1" x14ac:dyDescent="0.25">
      <c r="E517" s="26" t="s">
        <v>345</v>
      </c>
      <c r="F517" s="27"/>
      <c r="G517" s="27"/>
      <c r="H517" s="27"/>
      <c r="I517" s="27"/>
      <c r="J517" s="27"/>
      <c r="K517" s="27"/>
      <c r="L517" s="27"/>
      <c r="M517" s="27"/>
      <c r="N517" s="27"/>
      <c r="O517" s="27"/>
      <c r="P517" s="27"/>
      <c r="Q517" s="27"/>
      <c r="R517" s="27"/>
      <c r="S517" s="27"/>
      <c r="T517" s="27"/>
      <c r="U517" s="27"/>
      <c r="V517" s="27"/>
      <c r="W517" s="27"/>
      <c r="X517" s="27"/>
      <c r="Y517" s="27"/>
      <c r="Z517" s="27"/>
      <c r="AA517" s="27"/>
      <c r="AB517" s="27"/>
      <c r="AC517" s="27"/>
      <c r="AD517" s="27"/>
      <c r="AE517" s="27"/>
      <c r="AF517" s="27"/>
      <c r="AG517" s="27"/>
      <c r="AH517" s="27"/>
      <c r="AI517" s="27"/>
      <c r="AJ517" s="27"/>
      <c r="AK517" s="27"/>
      <c r="AL517" s="27"/>
      <c r="AM517" s="27"/>
      <c r="AN517" s="27"/>
      <c r="AO517" s="27"/>
      <c r="AP517" s="27"/>
      <c r="AQ517" s="27"/>
      <c r="AR517" s="27"/>
      <c r="AS517" s="27"/>
      <c r="AT517" s="27"/>
      <c r="AU517" s="27"/>
      <c r="AV517" s="27"/>
      <c r="AW517" s="27"/>
      <c r="AX517" s="27"/>
      <c r="AY517" s="27"/>
      <c r="AZ517" s="27"/>
      <c r="BA517" s="27"/>
      <c r="BB517" s="27"/>
      <c r="BC517" s="27"/>
      <c r="BD517" s="27"/>
      <c r="BE517" s="27"/>
      <c r="BF517" s="27"/>
      <c r="BG517" s="27"/>
      <c r="BH517" s="27"/>
      <c r="BI517" s="27"/>
      <c r="BJ517" s="27"/>
      <c r="BK517" s="27"/>
      <c r="BL517" s="27"/>
      <c r="BM517" s="27"/>
      <c r="BN517" s="27"/>
      <c r="BO517" s="27"/>
      <c r="BP517" s="27"/>
      <c r="BQ517" s="27"/>
      <c r="BR517" s="27"/>
      <c r="BS517" s="27"/>
      <c r="BT517" s="27"/>
      <c r="BU517" s="27"/>
      <c r="BV517" s="27"/>
      <c r="BW517" s="27"/>
    </row>
    <row r="518" spans="5:75" customFormat="1" x14ac:dyDescent="0.25">
      <c r="E518" s="26" t="s">
        <v>589</v>
      </c>
      <c r="F518" s="27"/>
      <c r="G518" s="27"/>
      <c r="H518" s="27"/>
      <c r="I518" s="27"/>
      <c r="J518" s="27"/>
      <c r="K518" s="27"/>
      <c r="L518" s="27"/>
      <c r="M518" s="27"/>
      <c r="N518" s="27"/>
      <c r="O518" s="27"/>
      <c r="P518" s="27"/>
      <c r="Q518" s="27"/>
      <c r="R518" s="27"/>
      <c r="S518" s="27"/>
      <c r="T518" s="27"/>
      <c r="U518" s="27"/>
      <c r="V518" s="27"/>
      <c r="W518" s="27"/>
      <c r="X518" s="27"/>
      <c r="Y518" s="27"/>
      <c r="Z518" s="27"/>
      <c r="AA518" s="27"/>
      <c r="AB518" s="27"/>
      <c r="AC518" s="27"/>
      <c r="AD518" s="27"/>
      <c r="AE518" s="27"/>
      <c r="AF518" s="27"/>
      <c r="AG518" s="27"/>
      <c r="AH518" s="27"/>
      <c r="AI518" s="27"/>
      <c r="AJ518" s="27"/>
      <c r="AK518" s="27"/>
      <c r="AL518" s="27"/>
      <c r="AM518" s="27"/>
      <c r="AN518" s="27"/>
      <c r="AO518" s="27"/>
      <c r="AP518" s="27"/>
      <c r="AQ518" s="27"/>
      <c r="AR518" s="27"/>
      <c r="AS518" s="27"/>
      <c r="AT518" s="27"/>
      <c r="AU518" s="27"/>
      <c r="AV518" s="27"/>
      <c r="AW518" s="27"/>
      <c r="AX518" s="27"/>
      <c r="AY518" s="27"/>
      <c r="AZ518" s="27"/>
      <c r="BA518" s="27"/>
      <c r="BB518" s="27"/>
      <c r="BC518" s="27"/>
      <c r="BD518" s="27"/>
      <c r="BE518" s="27"/>
      <c r="BF518" s="27"/>
      <c r="BG518" s="27"/>
      <c r="BH518" s="27"/>
      <c r="BI518" s="27"/>
      <c r="BJ518" s="27"/>
      <c r="BK518" s="27"/>
      <c r="BL518" s="27"/>
      <c r="BM518" s="27"/>
      <c r="BN518" s="27"/>
      <c r="BO518" s="27"/>
      <c r="BP518" s="27"/>
      <c r="BQ518" s="27"/>
      <c r="BR518" s="27"/>
      <c r="BS518" s="27"/>
      <c r="BT518" s="27"/>
      <c r="BU518" s="27"/>
      <c r="BV518" s="27"/>
      <c r="BW518" s="27"/>
    </row>
    <row r="519" spans="5:75" customFormat="1" x14ac:dyDescent="0.25">
      <c r="E519" s="26" t="s">
        <v>590</v>
      </c>
      <c r="F519" s="27"/>
      <c r="G519" s="27"/>
      <c r="H519" s="27"/>
      <c r="I519" s="27"/>
      <c r="J519" s="27"/>
      <c r="K519" s="27"/>
      <c r="L519" s="27"/>
      <c r="M519" s="27"/>
      <c r="N519" s="27"/>
      <c r="O519" s="27"/>
      <c r="P519" s="27"/>
      <c r="Q519" s="27"/>
      <c r="R519" s="27"/>
      <c r="S519" s="27"/>
      <c r="T519" s="27"/>
      <c r="U519" s="27"/>
      <c r="V519" s="27"/>
      <c r="W519" s="27"/>
      <c r="X519" s="27"/>
      <c r="Y519" s="27"/>
      <c r="Z519" s="27"/>
      <c r="AA519" s="27"/>
      <c r="AB519" s="27"/>
      <c r="AC519" s="27"/>
      <c r="AD519" s="27"/>
      <c r="AE519" s="27"/>
      <c r="AF519" s="27"/>
      <c r="AG519" s="27"/>
      <c r="AH519" s="27"/>
      <c r="AI519" s="27"/>
      <c r="AJ519" s="27"/>
      <c r="AK519" s="27"/>
      <c r="AL519" s="27"/>
      <c r="AM519" s="27"/>
      <c r="AN519" s="27"/>
      <c r="AO519" s="27"/>
      <c r="AP519" s="27"/>
      <c r="AQ519" s="27"/>
      <c r="AR519" s="27"/>
      <c r="AS519" s="27"/>
      <c r="AT519" s="27"/>
      <c r="AU519" s="27"/>
      <c r="AV519" s="27"/>
      <c r="AW519" s="27"/>
      <c r="AX519" s="27"/>
      <c r="AY519" s="27"/>
      <c r="AZ519" s="27"/>
      <c r="BA519" s="27"/>
      <c r="BB519" s="27"/>
      <c r="BC519" s="27"/>
      <c r="BD519" s="27"/>
      <c r="BE519" s="27"/>
      <c r="BF519" s="27"/>
      <c r="BG519" s="27"/>
      <c r="BH519" s="27"/>
      <c r="BI519" s="27"/>
      <c r="BJ519" s="27"/>
      <c r="BK519" s="27"/>
      <c r="BL519" s="27"/>
      <c r="BM519" s="27"/>
      <c r="BN519" s="27"/>
      <c r="BO519" s="27"/>
      <c r="BP519" s="27"/>
      <c r="BQ519" s="27"/>
      <c r="BR519" s="27"/>
      <c r="BS519" s="27"/>
      <c r="BT519" s="27"/>
      <c r="BU519" s="27"/>
      <c r="BV519" s="27"/>
      <c r="BW519" s="27"/>
    </row>
    <row r="520" spans="5:75" customFormat="1" x14ac:dyDescent="0.25">
      <c r="E520" s="26" t="s">
        <v>544</v>
      </c>
      <c r="F520" s="27"/>
      <c r="G520" s="27"/>
      <c r="H520" s="27"/>
      <c r="I520" s="27"/>
      <c r="J520" s="27"/>
      <c r="K520" s="27"/>
      <c r="L520" s="27"/>
      <c r="M520" s="27"/>
      <c r="N520" s="27"/>
      <c r="O520" s="27"/>
      <c r="P520" s="27"/>
      <c r="Q520" s="27"/>
      <c r="R520" s="27"/>
      <c r="S520" s="27"/>
      <c r="T520" s="27"/>
      <c r="U520" s="27"/>
      <c r="V520" s="27"/>
      <c r="W520" s="27"/>
      <c r="X520" s="27"/>
      <c r="Y520" s="27"/>
      <c r="Z520" s="27"/>
      <c r="AA520" s="27"/>
      <c r="AB520" s="27"/>
      <c r="AC520" s="27"/>
      <c r="AD520" s="27"/>
      <c r="AE520" s="27"/>
      <c r="AF520" s="27"/>
      <c r="AG520" s="27"/>
      <c r="AH520" s="27"/>
      <c r="AI520" s="27"/>
      <c r="AJ520" s="27"/>
      <c r="AK520" s="27"/>
      <c r="AL520" s="27"/>
      <c r="AM520" s="27"/>
      <c r="AN520" s="27"/>
      <c r="AO520" s="27"/>
      <c r="AP520" s="27"/>
      <c r="AQ520" s="27"/>
      <c r="AR520" s="27"/>
      <c r="AS520" s="27"/>
      <c r="AT520" s="27"/>
      <c r="AU520" s="27"/>
      <c r="AV520" s="27"/>
      <c r="AW520" s="27"/>
      <c r="AX520" s="27"/>
      <c r="AY520" s="27"/>
      <c r="AZ520" s="27"/>
      <c r="BA520" s="27"/>
      <c r="BB520" s="27"/>
      <c r="BC520" s="27"/>
      <c r="BD520" s="27"/>
      <c r="BE520" s="27"/>
      <c r="BF520" s="27"/>
      <c r="BG520" s="27"/>
      <c r="BH520" s="27"/>
      <c r="BI520" s="27"/>
      <c r="BJ520" s="27"/>
      <c r="BK520" s="27"/>
      <c r="BL520" s="27"/>
      <c r="BM520" s="27"/>
      <c r="BN520" s="27"/>
      <c r="BO520" s="27"/>
      <c r="BP520" s="27"/>
      <c r="BQ520" s="27"/>
      <c r="BR520" s="27"/>
      <c r="BS520" s="27"/>
      <c r="BT520" s="27"/>
      <c r="BU520" s="27"/>
      <c r="BV520" s="27"/>
      <c r="BW520" s="27"/>
    </row>
    <row r="521" spans="5:75" customFormat="1" x14ac:dyDescent="0.25">
      <c r="E521" s="26" t="s">
        <v>26</v>
      </c>
      <c r="F521" s="27"/>
      <c r="G521" s="27"/>
      <c r="H521" s="27"/>
      <c r="I521" s="27"/>
      <c r="J521" s="27"/>
      <c r="K521" s="27"/>
      <c r="L521" s="27"/>
      <c r="M521" s="27"/>
      <c r="N521" s="27"/>
      <c r="O521" s="27"/>
      <c r="P521" s="27"/>
      <c r="Q521" s="27"/>
      <c r="R521" s="27"/>
      <c r="S521" s="27"/>
      <c r="T521" s="27"/>
      <c r="U521" s="27"/>
      <c r="V521" s="27"/>
      <c r="W521" s="27"/>
      <c r="X521" s="27"/>
      <c r="Y521" s="27"/>
      <c r="Z521" s="27"/>
      <c r="AA521" s="27"/>
      <c r="AB521" s="27"/>
      <c r="AC521" s="27"/>
      <c r="AD521" s="27"/>
      <c r="AE521" s="27"/>
      <c r="AF521" s="27"/>
      <c r="AG521" s="27"/>
      <c r="AH521" s="27"/>
      <c r="AI521" s="27"/>
      <c r="AJ521" s="27"/>
      <c r="AK521" s="27"/>
      <c r="AL521" s="27"/>
      <c r="AM521" s="27"/>
      <c r="AN521" s="27"/>
      <c r="AO521" s="27"/>
      <c r="AP521" s="27"/>
      <c r="AQ521" s="27"/>
      <c r="AR521" s="27"/>
      <c r="AS521" s="27"/>
      <c r="AT521" s="27"/>
      <c r="AU521" s="27"/>
      <c r="AV521" s="27"/>
      <c r="AW521" s="27"/>
      <c r="AX521" s="27"/>
      <c r="AY521" s="27"/>
      <c r="AZ521" s="27"/>
      <c r="BA521" s="27"/>
      <c r="BB521" s="27"/>
      <c r="BC521" s="27"/>
      <c r="BD521" s="27"/>
      <c r="BE521" s="27"/>
      <c r="BF521" s="27"/>
      <c r="BG521" s="27"/>
      <c r="BH521" s="27"/>
      <c r="BI521" s="27"/>
      <c r="BJ521" s="27"/>
      <c r="BK521" s="27"/>
      <c r="BL521" s="27"/>
      <c r="BM521" s="27"/>
      <c r="BN521" s="27"/>
      <c r="BO521" s="27"/>
      <c r="BP521" s="27"/>
      <c r="BQ521" s="27"/>
      <c r="BR521" s="27"/>
      <c r="BS521" s="27"/>
      <c r="BT521" s="27"/>
      <c r="BU521" s="27"/>
      <c r="BV521" s="27"/>
      <c r="BW521" s="27"/>
    </row>
    <row r="522" spans="5:75" customFormat="1" x14ac:dyDescent="0.25">
      <c r="E522" s="26" t="s">
        <v>591</v>
      </c>
      <c r="F522" s="27"/>
      <c r="G522" s="27"/>
      <c r="H522" s="27"/>
      <c r="I522" s="27"/>
      <c r="J522" s="27"/>
      <c r="K522" s="27"/>
      <c r="L522" s="27"/>
      <c r="M522" s="27"/>
      <c r="N522" s="27"/>
      <c r="O522" s="27"/>
      <c r="P522" s="27"/>
      <c r="Q522" s="27"/>
      <c r="R522" s="27"/>
      <c r="S522" s="27"/>
      <c r="T522" s="27"/>
      <c r="U522" s="27"/>
      <c r="V522" s="27"/>
      <c r="W522" s="27"/>
      <c r="X522" s="27"/>
      <c r="Y522" s="27"/>
      <c r="Z522" s="27"/>
      <c r="AA522" s="27"/>
      <c r="AB522" s="27"/>
      <c r="AC522" s="27"/>
      <c r="AD522" s="27"/>
      <c r="AE522" s="27"/>
      <c r="AF522" s="27"/>
      <c r="AG522" s="27"/>
      <c r="AH522" s="27"/>
      <c r="AI522" s="27"/>
      <c r="AJ522" s="27"/>
      <c r="AK522" s="27"/>
      <c r="AL522" s="27"/>
      <c r="AM522" s="27"/>
      <c r="AN522" s="27"/>
      <c r="AO522" s="27"/>
      <c r="AP522" s="27"/>
      <c r="AQ522" s="27"/>
      <c r="AR522" s="27"/>
      <c r="AS522" s="27"/>
      <c r="AT522" s="27"/>
      <c r="AU522" s="27"/>
      <c r="AV522" s="27"/>
      <c r="AW522" s="27"/>
      <c r="AX522" s="27"/>
      <c r="AY522" s="27"/>
      <c r="AZ522" s="27"/>
      <c r="BA522" s="27"/>
      <c r="BB522" s="27"/>
      <c r="BC522" s="27"/>
      <c r="BD522" s="27"/>
      <c r="BE522" s="27"/>
      <c r="BF522" s="27"/>
      <c r="BG522" s="27"/>
      <c r="BH522" s="27"/>
      <c r="BI522" s="27"/>
      <c r="BJ522" s="27"/>
      <c r="BK522" s="27"/>
      <c r="BL522" s="27"/>
      <c r="BM522" s="27"/>
      <c r="BN522" s="27"/>
      <c r="BO522" s="27"/>
      <c r="BP522" s="27"/>
      <c r="BQ522" s="27"/>
      <c r="BR522" s="27"/>
      <c r="BS522" s="27"/>
      <c r="BT522" s="27"/>
      <c r="BU522" s="27"/>
      <c r="BV522" s="27"/>
      <c r="BW522" s="27"/>
    </row>
    <row r="523" spans="5:75" customFormat="1" x14ac:dyDescent="0.25">
      <c r="E523" s="26" t="s">
        <v>592</v>
      </c>
      <c r="F523" s="27"/>
      <c r="G523" s="27"/>
      <c r="H523" s="27"/>
      <c r="I523" s="27"/>
      <c r="J523" s="27"/>
      <c r="K523" s="27"/>
      <c r="L523" s="27"/>
      <c r="M523" s="27"/>
      <c r="N523" s="27"/>
      <c r="O523" s="27"/>
      <c r="P523" s="27"/>
      <c r="Q523" s="27"/>
      <c r="R523" s="27"/>
      <c r="S523" s="27"/>
      <c r="T523" s="27"/>
      <c r="U523" s="27"/>
      <c r="V523" s="27"/>
      <c r="W523" s="27"/>
      <c r="X523" s="27"/>
      <c r="Y523" s="27"/>
      <c r="Z523" s="27"/>
      <c r="AA523" s="27"/>
      <c r="AB523" s="27"/>
      <c r="AC523" s="27"/>
      <c r="AD523" s="27"/>
      <c r="AE523" s="27"/>
      <c r="AF523" s="27"/>
      <c r="AG523" s="27"/>
      <c r="AH523" s="27"/>
      <c r="AI523" s="27"/>
      <c r="AJ523" s="27"/>
      <c r="AK523" s="27"/>
      <c r="AL523" s="27"/>
      <c r="AM523" s="27"/>
      <c r="AN523" s="27"/>
      <c r="AO523" s="27"/>
      <c r="AP523" s="27"/>
      <c r="AQ523" s="27"/>
      <c r="AR523" s="27"/>
      <c r="AS523" s="27"/>
      <c r="AT523" s="27"/>
      <c r="AU523" s="27"/>
      <c r="AV523" s="27"/>
      <c r="AW523" s="27"/>
      <c r="AX523" s="27"/>
      <c r="AY523" s="27"/>
      <c r="AZ523" s="27"/>
      <c r="BA523" s="27"/>
      <c r="BB523" s="27"/>
      <c r="BC523" s="27"/>
      <c r="BD523" s="27"/>
      <c r="BE523" s="27"/>
      <c r="BF523" s="27"/>
      <c r="BG523" s="27"/>
      <c r="BH523" s="27"/>
      <c r="BI523" s="27"/>
      <c r="BJ523" s="27"/>
      <c r="BK523" s="27"/>
      <c r="BL523" s="27"/>
      <c r="BM523" s="27"/>
      <c r="BN523" s="27"/>
      <c r="BO523" s="27"/>
      <c r="BP523" s="27"/>
      <c r="BQ523" s="27"/>
      <c r="BR523" s="27"/>
      <c r="BS523" s="27"/>
      <c r="BT523" s="27"/>
      <c r="BU523" s="27"/>
      <c r="BV523" s="27"/>
      <c r="BW523" s="27"/>
    </row>
    <row r="524" spans="5:75" customFormat="1" x14ac:dyDescent="0.25">
      <c r="E524" s="26" t="s">
        <v>593</v>
      </c>
      <c r="F524" s="27"/>
      <c r="G524" s="27"/>
      <c r="H524" s="27"/>
      <c r="I524" s="27"/>
      <c r="J524" s="27"/>
      <c r="K524" s="27"/>
      <c r="L524" s="27"/>
      <c r="M524" s="27"/>
      <c r="N524" s="27"/>
      <c r="O524" s="27"/>
      <c r="P524" s="27"/>
      <c r="Q524" s="27"/>
      <c r="R524" s="27"/>
      <c r="S524" s="27"/>
      <c r="T524" s="27"/>
      <c r="U524" s="27"/>
      <c r="V524" s="27"/>
      <c r="W524" s="27"/>
      <c r="X524" s="27"/>
      <c r="Y524" s="27"/>
      <c r="Z524" s="27"/>
      <c r="AA524" s="27"/>
      <c r="AB524" s="27"/>
      <c r="AC524" s="27"/>
      <c r="AD524" s="27"/>
      <c r="AE524" s="27"/>
      <c r="AF524" s="27"/>
      <c r="AG524" s="27"/>
      <c r="AH524" s="27"/>
      <c r="AI524" s="27"/>
      <c r="AJ524" s="27"/>
      <c r="AK524" s="27"/>
      <c r="AL524" s="27"/>
      <c r="AM524" s="27"/>
      <c r="AN524" s="27"/>
      <c r="AO524" s="27"/>
      <c r="AP524" s="27"/>
      <c r="AQ524" s="27"/>
      <c r="AR524" s="27"/>
      <c r="AS524" s="27"/>
      <c r="AT524" s="27"/>
      <c r="AU524" s="27"/>
      <c r="AV524" s="27"/>
      <c r="AW524" s="27"/>
      <c r="AX524" s="27"/>
      <c r="AY524" s="27"/>
      <c r="AZ524" s="27"/>
      <c r="BA524" s="27"/>
      <c r="BB524" s="27"/>
      <c r="BC524" s="27"/>
      <c r="BD524" s="27"/>
      <c r="BE524" s="27"/>
      <c r="BF524" s="27"/>
      <c r="BG524" s="27"/>
      <c r="BH524" s="27"/>
      <c r="BI524" s="27"/>
      <c r="BJ524" s="27"/>
      <c r="BK524" s="27"/>
      <c r="BL524" s="27"/>
      <c r="BM524" s="27"/>
      <c r="BN524" s="27"/>
      <c r="BO524" s="27"/>
      <c r="BP524" s="27"/>
      <c r="BQ524" s="27"/>
      <c r="BR524" s="27"/>
      <c r="BS524" s="27"/>
      <c r="BT524" s="27"/>
      <c r="BU524" s="27"/>
      <c r="BV524" s="27"/>
      <c r="BW524" s="27"/>
    </row>
    <row r="525" spans="5:75" customFormat="1" x14ac:dyDescent="0.25">
      <c r="E525" s="26" t="s">
        <v>594</v>
      </c>
      <c r="F525" s="27"/>
      <c r="G525" s="27"/>
      <c r="H525" s="27"/>
      <c r="I525" s="27"/>
      <c r="J525" s="27"/>
      <c r="K525" s="27"/>
      <c r="L525" s="27"/>
      <c r="M525" s="27"/>
      <c r="N525" s="27"/>
      <c r="O525" s="27"/>
      <c r="P525" s="27"/>
      <c r="Q525" s="27"/>
      <c r="R525" s="27"/>
      <c r="S525" s="27"/>
      <c r="T525" s="27"/>
      <c r="U525" s="27"/>
      <c r="V525" s="27"/>
      <c r="W525" s="27"/>
      <c r="X525" s="27"/>
      <c r="Y525" s="27"/>
      <c r="Z525" s="27"/>
      <c r="AA525" s="27"/>
      <c r="AB525" s="27"/>
      <c r="AC525" s="27"/>
      <c r="AD525" s="27"/>
      <c r="AE525" s="27"/>
      <c r="AF525" s="27"/>
      <c r="AG525" s="27"/>
      <c r="AH525" s="27"/>
      <c r="AI525" s="27"/>
      <c r="AJ525" s="27"/>
      <c r="AK525" s="27"/>
      <c r="AL525" s="27"/>
      <c r="AM525" s="27"/>
      <c r="AN525" s="27"/>
      <c r="AO525" s="27"/>
      <c r="AP525" s="27"/>
      <c r="AQ525" s="27"/>
      <c r="AR525" s="27"/>
      <c r="AS525" s="27"/>
      <c r="AT525" s="27"/>
      <c r="AU525" s="27"/>
      <c r="AV525" s="27"/>
      <c r="AW525" s="27"/>
      <c r="AX525" s="27"/>
      <c r="AY525" s="27"/>
      <c r="AZ525" s="27"/>
      <c r="BA525" s="27"/>
      <c r="BB525" s="27"/>
      <c r="BC525" s="27"/>
      <c r="BD525" s="27"/>
      <c r="BE525" s="27"/>
      <c r="BF525" s="27"/>
      <c r="BG525" s="27"/>
      <c r="BH525" s="27"/>
      <c r="BI525" s="27"/>
      <c r="BJ525" s="27"/>
      <c r="BK525" s="27"/>
      <c r="BL525" s="27"/>
      <c r="BM525" s="27"/>
      <c r="BN525" s="27"/>
      <c r="BO525" s="27"/>
      <c r="BP525" s="27"/>
      <c r="BQ525" s="27"/>
      <c r="BR525" s="27"/>
      <c r="BS525" s="27"/>
      <c r="BT525" s="27"/>
      <c r="BU525" s="27"/>
      <c r="BV525" s="27"/>
      <c r="BW525" s="27"/>
    </row>
    <row r="526" spans="5:75" customFormat="1" x14ac:dyDescent="0.25">
      <c r="E526" s="26" t="s">
        <v>595</v>
      </c>
      <c r="F526" s="27"/>
      <c r="G526" s="27"/>
      <c r="H526" s="27"/>
      <c r="I526" s="27"/>
      <c r="J526" s="27"/>
      <c r="K526" s="27"/>
      <c r="L526" s="27"/>
      <c r="M526" s="27"/>
      <c r="N526" s="27"/>
      <c r="O526" s="27"/>
      <c r="P526" s="27"/>
      <c r="Q526" s="27"/>
      <c r="R526" s="27"/>
      <c r="S526" s="27"/>
      <c r="T526" s="27"/>
      <c r="U526" s="27"/>
      <c r="V526" s="27"/>
      <c r="W526" s="27"/>
      <c r="X526" s="27"/>
      <c r="Y526" s="27"/>
      <c r="Z526" s="27"/>
      <c r="AA526" s="27"/>
      <c r="AB526" s="27"/>
      <c r="AC526" s="27"/>
      <c r="AD526" s="27"/>
      <c r="AE526" s="27"/>
      <c r="AF526" s="27"/>
      <c r="AG526" s="27"/>
      <c r="AH526" s="27"/>
      <c r="AI526" s="27"/>
      <c r="AJ526" s="27"/>
      <c r="AK526" s="27"/>
      <c r="AL526" s="27"/>
      <c r="AM526" s="27"/>
      <c r="AN526" s="27"/>
      <c r="AO526" s="27"/>
      <c r="AP526" s="27"/>
      <c r="AQ526" s="27"/>
      <c r="AR526" s="27"/>
      <c r="AS526" s="27"/>
      <c r="AT526" s="27"/>
      <c r="AU526" s="27"/>
      <c r="AV526" s="27"/>
      <c r="AW526" s="27"/>
      <c r="AX526" s="27"/>
      <c r="AY526" s="27"/>
      <c r="AZ526" s="27"/>
      <c r="BA526" s="27"/>
      <c r="BB526" s="27"/>
      <c r="BC526" s="27"/>
      <c r="BD526" s="27"/>
      <c r="BE526" s="27"/>
      <c r="BF526" s="27"/>
      <c r="BG526" s="27"/>
      <c r="BH526" s="27"/>
      <c r="BI526" s="27"/>
      <c r="BJ526" s="27"/>
      <c r="BK526" s="27"/>
      <c r="BL526" s="27"/>
      <c r="BM526" s="27"/>
      <c r="BN526" s="27"/>
      <c r="BO526" s="27"/>
      <c r="BP526" s="27"/>
      <c r="BQ526" s="27"/>
      <c r="BR526" s="27"/>
      <c r="BS526" s="27"/>
      <c r="BT526" s="27"/>
      <c r="BU526" s="27"/>
      <c r="BV526" s="27"/>
      <c r="BW526" s="27"/>
    </row>
    <row r="527" spans="5:75" customFormat="1" x14ac:dyDescent="0.25">
      <c r="E527" s="26" t="s">
        <v>518</v>
      </c>
      <c r="F527" s="27"/>
      <c r="G527" s="27"/>
      <c r="H527" s="27"/>
      <c r="I527" s="27"/>
      <c r="J527" s="27"/>
      <c r="K527" s="27"/>
      <c r="L527" s="27"/>
      <c r="M527" s="27"/>
      <c r="N527" s="27"/>
      <c r="O527" s="27"/>
      <c r="P527" s="27"/>
      <c r="Q527" s="27"/>
      <c r="R527" s="27"/>
      <c r="S527" s="27"/>
      <c r="T527" s="27"/>
      <c r="U527" s="27"/>
      <c r="V527" s="27"/>
      <c r="W527" s="27"/>
      <c r="X527" s="27"/>
      <c r="Y527" s="27"/>
      <c r="Z527" s="27"/>
      <c r="AA527" s="27"/>
      <c r="AB527" s="27"/>
      <c r="AC527" s="27"/>
      <c r="AD527" s="27"/>
      <c r="AE527" s="27"/>
      <c r="AF527" s="27"/>
      <c r="AG527" s="27"/>
      <c r="AH527" s="27"/>
      <c r="AI527" s="27"/>
      <c r="AJ527" s="27"/>
      <c r="AK527" s="27"/>
      <c r="AL527" s="27"/>
      <c r="AM527" s="27"/>
      <c r="AN527" s="27"/>
      <c r="AO527" s="27"/>
      <c r="AP527" s="27"/>
      <c r="AQ527" s="27"/>
      <c r="AR527" s="27"/>
      <c r="AS527" s="27"/>
      <c r="AT527" s="27"/>
      <c r="AU527" s="27"/>
      <c r="AV527" s="27"/>
      <c r="AW527" s="27"/>
      <c r="AX527" s="27"/>
      <c r="AY527" s="27"/>
      <c r="AZ527" s="27"/>
      <c r="BA527" s="27"/>
      <c r="BB527" s="27"/>
      <c r="BC527" s="27"/>
      <c r="BD527" s="27"/>
      <c r="BE527" s="27"/>
      <c r="BF527" s="27"/>
      <c r="BG527" s="27"/>
      <c r="BH527" s="27"/>
      <c r="BI527" s="27"/>
      <c r="BJ527" s="27"/>
      <c r="BK527" s="27"/>
      <c r="BL527" s="27"/>
      <c r="BM527" s="27"/>
      <c r="BN527" s="27"/>
      <c r="BO527" s="27"/>
      <c r="BP527" s="27"/>
      <c r="BQ527" s="27"/>
      <c r="BR527" s="27"/>
      <c r="BS527" s="27"/>
      <c r="BT527" s="27"/>
      <c r="BU527" s="27"/>
      <c r="BV527" s="27"/>
      <c r="BW527" s="27"/>
    </row>
    <row r="528" spans="5:75" customFormat="1" x14ac:dyDescent="0.25"/>
    <row r="529" spans="5:5" customFormat="1" x14ac:dyDescent="0.25">
      <c r="E529" s="2" t="s">
        <v>5</v>
      </c>
    </row>
    <row r="530" spans="5:5" customFormat="1" x14ac:dyDescent="0.25"/>
    <row r="531" spans="5:5" customFormat="1" x14ac:dyDescent="0.25"/>
    <row r="532" spans="5:5" customFormat="1" x14ac:dyDescent="0.25"/>
    <row r="533" spans="5:5" customFormat="1" x14ac:dyDescent="0.25"/>
    <row r="534" spans="5:5" customFormat="1" x14ac:dyDescent="0.25"/>
    <row r="535" spans="5:5" customFormat="1" x14ac:dyDescent="0.25"/>
    <row r="536" spans="5:5" customFormat="1" x14ac:dyDescent="0.25"/>
    <row r="537" spans="5:5" customFormat="1" x14ac:dyDescent="0.25"/>
    <row r="538" spans="5:5" customFormat="1" x14ac:dyDescent="0.25"/>
    <row r="539" spans="5:5" customFormat="1" x14ac:dyDescent="0.25"/>
    <row r="540" spans="5:5" customFormat="1" x14ac:dyDescent="0.25"/>
    <row r="541" spans="5:5" customFormat="1" x14ac:dyDescent="0.25"/>
    <row r="542" spans="5:5" customFormat="1" x14ac:dyDescent="0.25"/>
    <row r="543" spans="5:5" customFormat="1" x14ac:dyDescent="0.25"/>
    <row r="544" spans="5:5" customFormat="1" x14ac:dyDescent="0.25"/>
    <row r="545" customFormat="1" x14ac:dyDescent="0.25"/>
    <row r="546" customFormat="1" x14ac:dyDescent="0.25"/>
    <row r="547" customFormat="1" x14ac:dyDescent="0.25"/>
    <row r="548" customFormat="1" x14ac:dyDescent="0.25"/>
    <row r="549" customFormat="1" x14ac:dyDescent="0.25"/>
    <row r="550" customFormat="1" x14ac:dyDescent="0.25"/>
    <row r="551" customFormat="1" x14ac:dyDescent="0.25"/>
    <row r="552" customFormat="1" x14ac:dyDescent="0.25"/>
    <row r="553" customFormat="1" x14ac:dyDescent="0.25"/>
    <row r="554" customFormat="1" x14ac:dyDescent="0.25"/>
    <row r="555" customFormat="1" x14ac:dyDescent="0.25"/>
    <row r="556" customFormat="1" x14ac:dyDescent="0.25"/>
    <row r="557" customFormat="1" x14ac:dyDescent="0.25"/>
    <row r="558" customFormat="1" x14ac:dyDescent="0.25"/>
    <row r="559" customFormat="1" x14ac:dyDescent="0.25"/>
    <row r="560" customFormat="1" x14ac:dyDescent="0.25"/>
    <row r="561" customFormat="1" x14ac:dyDescent="0.25"/>
    <row r="562" customFormat="1" x14ac:dyDescent="0.25"/>
    <row r="563" customFormat="1" x14ac:dyDescent="0.25"/>
    <row r="564" customFormat="1" x14ac:dyDescent="0.25"/>
    <row r="565" customFormat="1" x14ac:dyDescent="0.25"/>
    <row r="566" customFormat="1" x14ac:dyDescent="0.25"/>
    <row r="567" customFormat="1" x14ac:dyDescent="0.25"/>
    <row r="568" customFormat="1" x14ac:dyDescent="0.25"/>
    <row r="569" customFormat="1" x14ac:dyDescent="0.25"/>
    <row r="570" customFormat="1" x14ac:dyDescent="0.25"/>
    <row r="571" customFormat="1" x14ac:dyDescent="0.25"/>
    <row r="572" customFormat="1" x14ac:dyDescent="0.25"/>
    <row r="573" customFormat="1" x14ac:dyDescent="0.25"/>
    <row r="574" customFormat="1" x14ac:dyDescent="0.25"/>
    <row r="575" customFormat="1" x14ac:dyDescent="0.25"/>
    <row r="576" customFormat="1" x14ac:dyDescent="0.25"/>
    <row r="577" customFormat="1" x14ac:dyDescent="0.25"/>
    <row r="578" customFormat="1" x14ac:dyDescent="0.25"/>
    <row r="579" customFormat="1" x14ac:dyDescent="0.25"/>
    <row r="580" customFormat="1" x14ac:dyDescent="0.25"/>
    <row r="581" customFormat="1" x14ac:dyDescent="0.25"/>
    <row r="582" customFormat="1" x14ac:dyDescent="0.25"/>
    <row r="583" customFormat="1" x14ac:dyDescent="0.25"/>
    <row r="584" customFormat="1" x14ac:dyDescent="0.25"/>
    <row r="585" customFormat="1" x14ac:dyDescent="0.25"/>
    <row r="586" customFormat="1" x14ac:dyDescent="0.25"/>
    <row r="587" customFormat="1" x14ac:dyDescent="0.25"/>
    <row r="588" customFormat="1" x14ac:dyDescent="0.25"/>
    <row r="589" customFormat="1" x14ac:dyDescent="0.25"/>
    <row r="590" customFormat="1" x14ac:dyDescent="0.25"/>
    <row r="591" customFormat="1" x14ac:dyDescent="0.25"/>
    <row r="592" customFormat="1" x14ac:dyDescent="0.25"/>
    <row r="593" customFormat="1" x14ac:dyDescent="0.25"/>
    <row r="594" customFormat="1" x14ac:dyDescent="0.25"/>
    <row r="595" customFormat="1" x14ac:dyDescent="0.25"/>
    <row r="596" customFormat="1" x14ac:dyDescent="0.25"/>
    <row r="597" customFormat="1" x14ac:dyDescent="0.25"/>
    <row r="598" customFormat="1" x14ac:dyDescent="0.25"/>
    <row r="599" customFormat="1" x14ac:dyDescent="0.25"/>
    <row r="600" customFormat="1" x14ac:dyDescent="0.25"/>
    <row r="601" customFormat="1" x14ac:dyDescent="0.25"/>
    <row r="602" customFormat="1" x14ac:dyDescent="0.25"/>
    <row r="603" customFormat="1" x14ac:dyDescent="0.25"/>
    <row r="604" customFormat="1" x14ac:dyDescent="0.25"/>
    <row r="605" customFormat="1" x14ac:dyDescent="0.25"/>
    <row r="606" customFormat="1" x14ac:dyDescent="0.25"/>
    <row r="607" customFormat="1" x14ac:dyDescent="0.25"/>
    <row r="608" customFormat="1" x14ac:dyDescent="0.25"/>
    <row r="609" customFormat="1" x14ac:dyDescent="0.25"/>
    <row r="610" customFormat="1" x14ac:dyDescent="0.25"/>
    <row r="611" customFormat="1" x14ac:dyDescent="0.25"/>
    <row r="612" customFormat="1" x14ac:dyDescent="0.25"/>
    <row r="613" customFormat="1" x14ac:dyDescent="0.25"/>
    <row r="614" customFormat="1" x14ac:dyDescent="0.25"/>
    <row r="615" customFormat="1" x14ac:dyDescent="0.25"/>
    <row r="616" customFormat="1" x14ac:dyDescent="0.25"/>
    <row r="617" customFormat="1" x14ac:dyDescent="0.25"/>
    <row r="618" customFormat="1" x14ac:dyDescent="0.25"/>
    <row r="619" customFormat="1" x14ac:dyDescent="0.25"/>
    <row r="620" customFormat="1" x14ac:dyDescent="0.25"/>
    <row r="621" customFormat="1" x14ac:dyDescent="0.25"/>
    <row r="622" customFormat="1" x14ac:dyDescent="0.25"/>
    <row r="623" customFormat="1" x14ac:dyDescent="0.25"/>
    <row r="624" customFormat="1" x14ac:dyDescent="0.25"/>
    <row r="625" customFormat="1" x14ac:dyDescent="0.25"/>
    <row r="626" customFormat="1" x14ac:dyDescent="0.25"/>
    <row r="627" customFormat="1" x14ac:dyDescent="0.25"/>
    <row r="628" customFormat="1" x14ac:dyDescent="0.25"/>
    <row r="629" customFormat="1" x14ac:dyDescent="0.25"/>
    <row r="630" customFormat="1" x14ac:dyDescent="0.25"/>
    <row r="631" customFormat="1" x14ac:dyDescent="0.25"/>
    <row r="632" customFormat="1" x14ac:dyDescent="0.25"/>
    <row r="633" customFormat="1" x14ac:dyDescent="0.25"/>
    <row r="634" customFormat="1" x14ac:dyDescent="0.25"/>
    <row r="635" customFormat="1" x14ac:dyDescent="0.25"/>
    <row r="636" customFormat="1" x14ac:dyDescent="0.25"/>
    <row r="637" customFormat="1" x14ac:dyDescent="0.25"/>
    <row r="638" customFormat="1" x14ac:dyDescent="0.25"/>
    <row r="639" customFormat="1" x14ac:dyDescent="0.25"/>
    <row r="640" customFormat="1" x14ac:dyDescent="0.25"/>
    <row r="641" customFormat="1" x14ac:dyDescent="0.25"/>
    <row r="642" customFormat="1" x14ac:dyDescent="0.25"/>
    <row r="643" customFormat="1" x14ac:dyDescent="0.25"/>
    <row r="644" customFormat="1" x14ac:dyDescent="0.25"/>
    <row r="645" customFormat="1" x14ac:dyDescent="0.25"/>
    <row r="646" customFormat="1" x14ac:dyDescent="0.25"/>
    <row r="647" customFormat="1" x14ac:dyDescent="0.25"/>
    <row r="648" customFormat="1" x14ac:dyDescent="0.25"/>
    <row r="649" customFormat="1" x14ac:dyDescent="0.25"/>
    <row r="650" customFormat="1" x14ac:dyDescent="0.25"/>
    <row r="651" customFormat="1" x14ac:dyDescent="0.25"/>
    <row r="652" customFormat="1" x14ac:dyDescent="0.25"/>
    <row r="653" customFormat="1" x14ac:dyDescent="0.25"/>
    <row r="654" customFormat="1" x14ac:dyDescent="0.25"/>
    <row r="655" customFormat="1" x14ac:dyDescent="0.25"/>
    <row r="656" customFormat="1" x14ac:dyDescent="0.25"/>
    <row r="657" customFormat="1" x14ac:dyDescent="0.25"/>
    <row r="658" customFormat="1" x14ac:dyDescent="0.25"/>
    <row r="659" customFormat="1" x14ac:dyDescent="0.25"/>
    <row r="660" customFormat="1" x14ac:dyDescent="0.25"/>
    <row r="661" customFormat="1" x14ac:dyDescent="0.25"/>
    <row r="662" customFormat="1" x14ac:dyDescent="0.25"/>
    <row r="663" customFormat="1" x14ac:dyDescent="0.25"/>
    <row r="664" customFormat="1" x14ac:dyDescent="0.25"/>
    <row r="665" customFormat="1" x14ac:dyDescent="0.25"/>
    <row r="666" customFormat="1" x14ac:dyDescent="0.25"/>
    <row r="667" customFormat="1" x14ac:dyDescent="0.25"/>
    <row r="668" customFormat="1" x14ac:dyDescent="0.25"/>
    <row r="669" customFormat="1" x14ac:dyDescent="0.25"/>
    <row r="670" customFormat="1" x14ac:dyDescent="0.25"/>
    <row r="671" customFormat="1" x14ac:dyDescent="0.25"/>
    <row r="672" customFormat="1" x14ac:dyDescent="0.25"/>
    <row r="673" customFormat="1" x14ac:dyDescent="0.25"/>
    <row r="674" customFormat="1" x14ac:dyDescent="0.25"/>
    <row r="675" customFormat="1" x14ac:dyDescent="0.25"/>
    <row r="676" customFormat="1" x14ac:dyDescent="0.25"/>
    <row r="677" customFormat="1" x14ac:dyDescent="0.25"/>
    <row r="678" customFormat="1" x14ac:dyDescent="0.25"/>
    <row r="679" customFormat="1" x14ac:dyDescent="0.25"/>
    <row r="680" customFormat="1" x14ac:dyDescent="0.25"/>
    <row r="681" customFormat="1" x14ac:dyDescent="0.25"/>
    <row r="682" customFormat="1" x14ac:dyDescent="0.25"/>
    <row r="683" customFormat="1" x14ac:dyDescent="0.25"/>
    <row r="684" customFormat="1" x14ac:dyDescent="0.25"/>
    <row r="685" customFormat="1" x14ac:dyDescent="0.25"/>
    <row r="686" customFormat="1" x14ac:dyDescent="0.25"/>
    <row r="687" customFormat="1" x14ac:dyDescent="0.25"/>
    <row r="688" customFormat="1" x14ac:dyDescent="0.25"/>
    <row r="689" customFormat="1" x14ac:dyDescent="0.25"/>
    <row r="690" customFormat="1" x14ac:dyDescent="0.25"/>
    <row r="691" customFormat="1" x14ac:dyDescent="0.25"/>
    <row r="692" customFormat="1" x14ac:dyDescent="0.25"/>
    <row r="693" customFormat="1" x14ac:dyDescent="0.25"/>
    <row r="694" customFormat="1" x14ac:dyDescent="0.25"/>
    <row r="695" customFormat="1" x14ac:dyDescent="0.25"/>
    <row r="696" customFormat="1" x14ac:dyDescent="0.25"/>
    <row r="697" customFormat="1" x14ac:dyDescent="0.25"/>
    <row r="698" customFormat="1" x14ac:dyDescent="0.25"/>
    <row r="699" customFormat="1" x14ac:dyDescent="0.25"/>
    <row r="700" customFormat="1" x14ac:dyDescent="0.25"/>
    <row r="701" customFormat="1" x14ac:dyDescent="0.25"/>
    <row r="702" customFormat="1" x14ac:dyDescent="0.25"/>
    <row r="703" customFormat="1" x14ac:dyDescent="0.25"/>
    <row r="704" customFormat="1" x14ac:dyDescent="0.25"/>
    <row r="705" customFormat="1" x14ac:dyDescent="0.25"/>
    <row r="706" customFormat="1" x14ac:dyDescent="0.25"/>
    <row r="707" customFormat="1" x14ac:dyDescent="0.25"/>
    <row r="708" customFormat="1" x14ac:dyDescent="0.25"/>
    <row r="709" customFormat="1" x14ac:dyDescent="0.25"/>
    <row r="710" customFormat="1" x14ac:dyDescent="0.25"/>
    <row r="711" customFormat="1" x14ac:dyDescent="0.25"/>
    <row r="712" customFormat="1" x14ac:dyDescent="0.25"/>
    <row r="713" customFormat="1" x14ac:dyDescent="0.25"/>
    <row r="714" customFormat="1" x14ac:dyDescent="0.25"/>
    <row r="715" customFormat="1" x14ac:dyDescent="0.25"/>
    <row r="716" customFormat="1" x14ac:dyDescent="0.25"/>
    <row r="717" customFormat="1" x14ac:dyDescent="0.25"/>
    <row r="718" customFormat="1" x14ac:dyDescent="0.25"/>
    <row r="719" customFormat="1" x14ac:dyDescent="0.25"/>
    <row r="720" customFormat="1" x14ac:dyDescent="0.25"/>
    <row r="721" customFormat="1" x14ac:dyDescent="0.25"/>
    <row r="722" customFormat="1" x14ac:dyDescent="0.25"/>
    <row r="723" customFormat="1" x14ac:dyDescent="0.25"/>
    <row r="724" customFormat="1" x14ac:dyDescent="0.25"/>
    <row r="725" customFormat="1" x14ac:dyDescent="0.25"/>
    <row r="726" customFormat="1" x14ac:dyDescent="0.25"/>
    <row r="727" customFormat="1" x14ac:dyDescent="0.25"/>
    <row r="728" customFormat="1" x14ac:dyDescent="0.25"/>
    <row r="729" customFormat="1" x14ac:dyDescent="0.25"/>
    <row r="730" customFormat="1" x14ac:dyDescent="0.25"/>
    <row r="731" customFormat="1" x14ac:dyDescent="0.25"/>
    <row r="732" customFormat="1" x14ac:dyDescent="0.25"/>
    <row r="733" customFormat="1" x14ac:dyDescent="0.25"/>
    <row r="734" customFormat="1" x14ac:dyDescent="0.25"/>
    <row r="735" customFormat="1" x14ac:dyDescent="0.25"/>
    <row r="736" customFormat="1" x14ac:dyDescent="0.25"/>
    <row r="737" spans="5:5" customFormat="1" x14ac:dyDescent="0.25"/>
    <row r="738" spans="5:5" customFormat="1" x14ac:dyDescent="0.25"/>
    <row r="739" spans="5:5" customFormat="1" x14ac:dyDescent="0.25"/>
    <row r="740" spans="5:5" customFormat="1" x14ac:dyDescent="0.25"/>
    <row r="741" spans="5:5" customFormat="1" x14ac:dyDescent="0.25"/>
    <row r="742" spans="5:5" customFormat="1" x14ac:dyDescent="0.25"/>
    <row r="743" spans="5:5" customFormat="1" x14ac:dyDescent="0.25"/>
    <row r="744" spans="5:5" customFormat="1" x14ac:dyDescent="0.25">
      <c r="E744" s="21" t="s">
        <v>486</v>
      </c>
    </row>
    <row r="745" spans="5:5" customFormat="1" x14ac:dyDescent="0.25">
      <c r="E745" t="s">
        <v>487</v>
      </c>
    </row>
    <row r="746" spans="5:5" customFormat="1" x14ac:dyDescent="0.25"/>
    <row r="747" spans="5:5" customFormat="1" x14ac:dyDescent="0.25"/>
    <row r="748" spans="5:5" customFormat="1" x14ac:dyDescent="0.25"/>
    <row r="749" spans="5:5" customFormat="1" x14ac:dyDescent="0.25"/>
    <row r="750" spans="5:5" customFormat="1" x14ac:dyDescent="0.25"/>
    <row r="751" spans="5:5" customFormat="1" x14ac:dyDescent="0.25"/>
    <row r="752" spans="5:5" customFormat="1" x14ac:dyDescent="0.25"/>
    <row r="753" spans="5:5" customFormat="1" x14ac:dyDescent="0.25"/>
    <row r="754" spans="5:5" customFormat="1" x14ac:dyDescent="0.25"/>
    <row r="755" spans="5:5" customFormat="1" x14ac:dyDescent="0.25"/>
    <row r="756" spans="5:5" customFormat="1" x14ac:dyDescent="0.25"/>
    <row r="757" spans="5:5" customFormat="1" x14ac:dyDescent="0.25"/>
    <row r="758" spans="5:5" customFormat="1" x14ac:dyDescent="0.25"/>
    <row r="759" spans="5:5" customFormat="1" x14ac:dyDescent="0.25"/>
    <row r="760" spans="5:5" customFormat="1" x14ac:dyDescent="0.25"/>
    <row r="761" spans="5:5" customFormat="1" x14ac:dyDescent="0.25"/>
    <row r="762" spans="5:5" customFormat="1" x14ac:dyDescent="0.25"/>
    <row r="763" spans="5:5" customFormat="1" x14ac:dyDescent="0.25">
      <c r="E763" s="21" t="s">
        <v>261</v>
      </c>
    </row>
    <row r="764" spans="5:5" customFormat="1" x14ac:dyDescent="0.25">
      <c r="E764" t="s">
        <v>511</v>
      </c>
    </row>
    <row r="765" spans="5:5" customFormat="1" x14ac:dyDescent="0.25"/>
    <row r="766" spans="5:5" customFormat="1" x14ac:dyDescent="0.25"/>
    <row r="767" spans="5:5" customFormat="1" x14ac:dyDescent="0.25"/>
    <row r="768" spans="5:5" customFormat="1" x14ac:dyDescent="0.25"/>
    <row r="769" customFormat="1" x14ac:dyDescent="0.25"/>
    <row r="770" customFormat="1" x14ac:dyDescent="0.25"/>
    <row r="771" customFormat="1" x14ac:dyDescent="0.25"/>
    <row r="772" customFormat="1" x14ac:dyDescent="0.25"/>
    <row r="773" customFormat="1" x14ac:dyDescent="0.25"/>
    <row r="774" customFormat="1" x14ac:dyDescent="0.25"/>
    <row r="775" customFormat="1" x14ac:dyDescent="0.25"/>
    <row r="776" customFormat="1" x14ac:dyDescent="0.25"/>
    <row r="777" customFormat="1" x14ac:dyDescent="0.25"/>
    <row r="778" customFormat="1" x14ac:dyDescent="0.25"/>
    <row r="779" customFormat="1" x14ac:dyDescent="0.25"/>
    <row r="780" customFormat="1" x14ac:dyDescent="0.25"/>
    <row r="781" customFormat="1" x14ac:dyDescent="0.25"/>
    <row r="782" customFormat="1" x14ac:dyDescent="0.25"/>
    <row r="783" customFormat="1" x14ac:dyDescent="0.25"/>
    <row r="784" customFormat="1" x14ac:dyDescent="0.25"/>
    <row r="785" customFormat="1" x14ac:dyDescent="0.25"/>
    <row r="786" customFormat="1" x14ac:dyDescent="0.25"/>
    <row r="787" customFormat="1" x14ac:dyDescent="0.25"/>
    <row r="788" customFormat="1" x14ac:dyDescent="0.25"/>
    <row r="789" customFormat="1" x14ac:dyDescent="0.25"/>
    <row r="790" customFormat="1" x14ac:dyDescent="0.25"/>
    <row r="791" customFormat="1" x14ac:dyDescent="0.25"/>
    <row r="792" customFormat="1" x14ac:dyDescent="0.25"/>
    <row r="793" customFormat="1" x14ac:dyDescent="0.25"/>
    <row r="794" customFormat="1" x14ac:dyDescent="0.25"/>
    <row r="795" customFormat="1" x14ac:dyDescent="0.25"/>
    <row r="796" customFormat="1" x14ac:dyDescent="0.25"/>
    <row r="797" customFormat="1" x14ac:dyDescent="0.25"/>
    <row r="798" customFormat="1" x14ac:dyDescent="0.25"/>
    <row r="799" customFormat="1" x14ac:dyDescent="0.25"/>
    <row r="800" customFormat="1" x14ac:dyDescent="0.25"/>
    <row r="801" customFormat="1" x14ac:dyDescent="0.25"/>
    <row r="802" customFormat="1" x14ac:dyDescent="0.25"/>
    <row r="803" customFormat="1" x14ac:dyDescent="0.25"/>
    <row r="804" customFormat="1" x14ac:dyDescent="0.25"/>
    <row r="805" customFormat="1" x14ac:dyDescent="0.25"/>
    <row r="806" customFormat="1" x14ac:dyDescent="0.25"/>
    <row r="807" customFormat="1" x14ac:dyDescent="0.25"/>
    <row r="808" customFormat="1" x14ac:dyDescent="0.25"/>
    <row r="809" customFormat="1" x14ac:dyDescent="0.25"/>
    <row r="810" customFormat="1" x14ac:dyDescent="0.25"/>
    <row r="811" customFormat="1" x14ac:dyDescent="0.25"/>
    <row r="812" customFormat="1" x14ac:dyDescent="0.25"/>
    <row r="813" customFormat="1" x14ac:dyDescent="0.25"/>
    <row r="814" customFormat="1" x14ac:dyDescent="0.25"/>
    <row r="815" customFormat="1" x14ac:dyDescent="0.25"/>
    <row r="816" customFormat="1" x14ac:dyDescent="0.25"/>
    <row r="817" customFormat="1" x14ac:dyDescent="0.25"/>
    <row r="818" customFormat="1" x14ac:dyDescent="0.25"/>
    <row r="819" customFormat="1" x14ac:dyDescent="0.25"/>
    <row r="820" customFormat="1" x14ac:dyDescent="0.25"/>
    <row r="821" customFormat="1" x14ac:dyDescent="0.25"/>
    <row r="822" customFormat="1" x14ac:dyDescent="0.25"/>
    <row r="823" customFormat="1" x14ac:dyDescent="0.25"/>
    <row r="824" customFormat="1" x14ac:dyDescent="0.25"/>
    <row r="825" customFormat="1" x14ac:dyDescent="0.25"/>
    <row r="826" customFormat="1" x14ac:dyDescent="0.25"/>
    <row r="827" customFormat="1" x14ac:dyDescent="0.25"/>
    <row r="828" customFormat="1" x14ac:dyDescent="0.25"/>
    <row r="829" customFormat="1" x14ac:dyDescent="0.25"/>
    <row r="830" customFormat="1" x14ac:dyDescent="0.25"/>
    <row r="831" customFormat="1" x14ac:dyDescent="0.25"/>
    <row r="832" customFormat="1" x14ac:dyDescent="0.25"/>
    <row r="833" spans="5:5" customFormat="1" x14ac:dyDescent="0.25"/>
    <row r="834" spans="5:5" customFormat="1" x14ac:dyDescent="0.25"/>
    <row r="835" spans="5:5" customFormat="1" x14ac:dyDescent="0.25"/>
    <row r="836" spans="5:5" customFormat="1" x14ac:dyDescent="0.25"/>
    <row r="837" spans="5:5" customFormat="1" x14ac:dyDescent="0.25"/>
    <row r="838" spans="5:5" customFormat="1" x14ac:dyDescent="0.25"/>
    <row r="839" spans="5:5" customFormat="1" x14ac:dyDescent="0.25"/>
    <row r="840" spans="5:5" customFormat="1" x14ac:dyDescent="0.25">
      <c r="E840" s="21" t="s">
        <v>597</v>
      </c>
    </row>
    <row r="841" spans="5:5" x14ac:dyDescent="0.25">
      <c r="E841" t="s">
        <v>598</v>
      </c>
    </row>
    <row r="842" spans="5:5" x14ac:dyDescent="0.25">
      <c r="E842"/>
    </row>
    <row r="843" spans="5:5" customFormat="1" x14ac:dyDescent="0.25"/>
    <row r="844" spans="5:5" customFormat="1" x14ac:dyDescent="0.25"/>
    <row r="845" spans="5:5" customFormat="1" x14ac:dyDescent="0.25"/>
    <row r="846" spans="5:5" customFormat="1" x14ac:dyDescent="0.25"/>
    <row r="847" spans="5:5" customFormat="1" x14ac:dyDescent="0.25"/>
    <row r="848" spans="5:5" customFormat="1" x14ac:dyDescent="0.25"/>
    <row r="849" spans="3:5" customFormat="1" x14ac:dyDescent="0.25"/>
    <row r="850" spans="3:5" customFormat="1" x14ac:dyDescent="0.25"/>
    <row r="851" spans="3:5" customFormat="1" x14ac:dyDescent="0.25"/>
    <row r="852" spans="3:5" customFormat="1" x14ac:dyDescent="0.25"/>
    <row r="853" spans="3:5" customFormat="1" x14ac:dyDescent="0.25"/>
    <row r="854" spans="3:5" customFormat="1" x14ac:dyDescent="0.25"/>
    <row r="855" spans="3:5" customFormat="1" x14ac:dyDescent="0.25"/>
    <row r="856" spans="3:5" customFormat="1" x14ac:dyDescent="0.25"/>
    <row r="857" spans="3:5" customFormat="1" x14ac:dyDescent="0.25"/>
    <row r="861" spans="3:5" customFormat="1" x14ac:dyDescent="0.25"/>
    <row r="862" spans="3:5" customFormat="1" x14ac:dyDescent="0.25"/>
    <row r="863" spans="3:5" customFormat="1" x14ac:dyDescent="0.25"/>
    <row r="864" spans="3:5" customFormat="1" x14ac:dyDescent="0.25">
      <c r="C864" s="20">
        <v>0</v>
      </c>
      <c r="D864" s="3"/>
      <c r="E864" s="1" t="s">
        <v>437</v>
      </c>
    </row>
    <row r="865" spans="5:5" x14ac:dyDescent="0.25">
      <c r="E865" s="3" t="s">
        <v>439</v>
      </c>
    </row>
    <row r="866" spans="5:5" x14ac:dyDescent="0.25">
      <c r="E866" s="1" t="s">
        <v>441</v>
      </c>
    </row>
    <row r="867" spans="5:5" x14ac:dyDescent="0.25">
      <c r="E867" s="3" t="s">
        <v>440</v>
      </c>
    </row>
    <row r="891" spans="5:5" x14ac:dyDescent="0.25">
      <c r="E891" s="21" t="s">
        <v>443</v>
      </c>
    </row>
    <row r="892" spans="5:5" x14ac:dyDescent="0.25">
      <c r="E892" t="s">
        <v>444</v>
      </c>
    </row>
    <row r="893" spans="5:5" x14ac:dyDescent="0.25">
      <c r="E893"/>
    </row>
    <row r="924" spans="5:5" x14ac:dyDescent="0.25">
      <c r="E924" s="1" t="s">
        <v>442</v>
      </c>
    </row>
    <row r="959" spans="5:5" x14ac:dyDescent="0.25">
      <c r="E959" s="21" t="s">
        <v>445</v>
      </c>
    </row>
    <row r="960" spans="5:5" x14ac:dyDescent="0.25">
      <c r="E960" t="s">
        <v>446</v>
      </c>
    </row>
    <row r="1008" spans="5:44" customFormat="1" x14ac:dyDescent="0.25">
      <c r="E1008" s="24" t="s">
        <v>2</v>
      </c>
      <c r="F1008" s="25"/>
      <c r="G1008" s="25"/>
      <c r="H1008" s="25"/>
      <c r="I1008" s="25"/>
      <c r="J1008" s="25"/>
      <c r="K1008" s="25"/>
      <c r="L1008" s="25"/>
      <c r="M1008" s="25"/>
      <c r="N1008" s="25"/>
      <c r="O1008" s="25"/>
      <c r="P1008" s="25"/>
      <c r="Q1008" s="25"/>
      <c r="R1008" s="25"/>
      <c r="S1008" s="25"/>
      <c r="T1008" s="25"/>
      <c r="U1008" s="25"/>
      <c r="V1008" s="25"/>
      <c r="W1008" s="25"/>
      <c r="X1008" s="25"/>
      <c r="Y1008" s="25"/>
      <c r="Z1008" s="25"/>
      <c r="AA1008" s="25"/>
      <c r="AB1008" s="25"/>
      <c r="AC1008" s="25"/>
      <c r="AD1008" s="25"/>
      <c r="AE1008" s="25"/>
      <c r="AF1008" s="25"/>
      <c r="AG1008" s="25"/>
      <c r="AH1008" s="25"/>
      <c r="AI1008" s="25"/>
      <c r="AJ1008" s="25"/>
      <c r="AK1008" s="25"/>
      <c r="AL1008" s="25"/>
      <c r="AM1008" s="25"/>
      <c r="AN1008" s="25"/>
      <c r="AO1008" s="25"/>
      <c r="AP1008" s="25"/>
      <c r="AQ1008" s="25"/>
      <c r="AR1008" s="25"/>
    </row>
    <row r="1009" spans="5:44" customFormat="1" x14ac:dyDescent="0.25">
      <c r="E1009" s="24" t="s">
        <v>466</v>
      </c>
      <c r="F1009" s="25"/>
      <c r="G1009" s="25"/>
      <c r="H1009" s="25"/>
      <c r="I1009" s="25"/>
      <c r="J1009" s="25"/>
      <c r="K1009" s="25"/>
      <c r="L1009" s="25"/>
      <c r="M1009" s="25"/>
      <c r="N1009" s="25"/>
      <c r="O1009" s="25"/>
      <c r="P1009" s="25"/>
      <c r="Q1009" s="25"/>
      <c r="R1009" s="25"/>
      <c r="S1009" s="25"/>
      <c r="T1009" s="25"/>
      <c r="U1009" s="25"/>
      <c r="V1009" s="25"/>
      <c r="W1009" s="25"/>
      <c r="X1009" s="25"/>
      <c r="Y1009" s="25"/>
      <c r="Z1009" s="25"/>
      <c r="AA1009" s="25"/>
      <c r="AB1009" s="25"/>
      <c r="AC1009" s="25"/>
      <c r="AD1009" s="25"/>
      <c r="AE1009" s="25"/>
      <c r="AF1009" s="25"/>
      <c r="AG1009" s="25"/>
      <c r="AH1009" s="25"/>
      <c r="AI1009" s="25"/>
      <c r="AJ1009" s="25"/>
      <c r="AK1009" s="25"/>
      <c r="AL1009" s="25"/>
      <c r="AM1009" s="25"/>
      <c r="AN1009" s="25"/>
      <c r="AO1009" s="25"/>
      <c r="AP1009" s="25"/>
      <c r="AQ1009" s="25"/>
      <c r="AR1009" s="25"/>
    </row>
    <row r="1010" spans="5:44" customFormat="1" x14ac:dyDescent="0.25">
      <c r="E1010" s="24" t="s">
        <v>488</v>
      </c>
      <c r="F1010" s="25"/>
      <c r="G1010" s="25"/>
      <c r="H1010" s="25"/>
      <c r="I1010" s="25"/>
      <c r="J1010" s="25"/>
      <c r="K1010" s="25"/>
      <c r="L1010" s="25"/>
      <c r="M1010" s="25"/>
      <c r="N1010" s="25"/>
      <c r="O1010" s="25"/>
      <c r="P1010" s="25"/>
      <c r="Q1010" s="25"/>
      <c r="R1010" s="25"/>
      <c r="S1010" s="25"/>
      <c r="T1010" s="25"/>
      <c r="U1010" s="25"/>
      <c r="V1010" s="25"/>
      <c r="W1010" s="25"/>
      <c r="X1010" s="25"/>
      <c r="Y1010" s="25"/>
      <c r="Z1010" s="25"/>
      <c r="AA1010" s="25"/>
      <c r="AB1010" s="25"/>
      <c r="AC1010" s="25"/>
      <c r="AD1010" s="25"/>
      <c r="AE1010" s="25"/>
      <c r="AF1010" s="25"/>
      <c r="AG1010" s="25"/>
      <c r="AH1010" s="25"/>
      <c r="AI1010" s="25"/>
      <c r="AJ1010" s="25"/>
      <c r="AK1010" s="25"/>
      <c r="AL1010" s="25"/>
      <c r="AM1010" s="25"/>
      <c r="AN1010" s="25"/>
      <c r="AO1010" s="25"/>
      <c r="AP1010" s="25"/>
      <c r="AQ1010" s="25"/>
      <c r="AR1010" s="25"/>
    </row>
    <row r="1011" spans="5:44" customFormat="1" x14ac:dyDescent="0.25">
      <c r="E1011" s="24" t="s">
        <v>489</v>
      </c>
      <c r="F1011" s="25"/>
      <c r="G1011" s="25"/>
      <c r="H1011" s="25"/>
      <c r="I1011" s="25"/>
      <c r="J1011" s="25"/>
      <c r="K1011" s="25"/>
      <c r="L1011" s="25"/>
      <c r="M1011" s="25"/>
      <c r="N1011" s="25"/>
      <c r="O1011" s="25"/>
      <c r="P1011" s="25"/>
      <c r="Q1011" s="25"/>
      <c r="R1011" s="25"/>
      <c r="S1011" s="25"/>
      <c r="T1011" s="25"/>
      <c r="U1011" s="25"/>
      <c r="V1011" s="25"/>
      <c r="W1011" s="25"/>
      <c r="X1011" s="25"/>
      <c r="Y1011" s="25"/>
      <c r="Z1011" s="25"/>
      <c r="AA1011" s="25"/>
      <c r="AB1011" s="25"/>
      <c r="AC1011" s="25"/>
      <c r="AD1011" s="25"/>
      <c r="AE1011" s="25"/>
      <c r="AF1011" s="25"/>
      <c r="AG1011" s="25"/>
      <c r="AH1011" s="25"/>
      <c r="AI1011" s="25"/>
      <c r="AJ1011" s="25"/>
      <c r="AK1011" s="25"/>
      <c r="AL1011" s="25"/>
      <c r="AM1011" s="25"/>
      <c r="AN1011" s="25"/>
      <c r="AO1011" s="25"/>
      <c r="AP1011" s="25"/>
      <c r="AQ1011" s="25"/>
      <c r="AR1011" s="25"/>
    </row>
    <row r="1012" spans="5:44" customFormat="1" x14ac:dyDescent="0.25">
      <c r="E1012" s="24" t="s">
        <v>490</v>
      </c>
      <c r="F1012" s="25"/>
      <c r="G1012" s="25"/>
      <c r="H1012" s="25"/>
      <c r="I1012" s="25"/>
      <c r="J1012" s="25"/>
      <c r="K1012" s="25"/>
      <c r="L1012" s="25"/>
      <c r="M1012" s="25"/>
      <c r="N1012" s="25"/>
      <c r="O1012" s="25"/>
      <c r="P1012" s="25"/>
      <c r="Q1012" s="25"/>
      <c r="R1012" s="25"/>
      <c r="S1012" s="25"/>
      <c r="T1012" s="25"/>
      <c r="U1012" s="25"/>
      <c r="V1012" s="25"/>
      <c r="W1012" s="25"/>
      <c r="X1012" s="25"/>
      <c r="Y1012" s="25"/>
      <c r="Z1012" s="25"/>
      <c r="AA1012" s="25"/>
      <c r="AB1012" s="25"/>
      <c r="AC1012" s="25"/>
      <c r="AD1012" s="25"/>
      <c r="AE1012" s="25"/>
      <c r="AF1012" s="25"/>
      <c r="AG1012" s="25"/>
      <c r="AH1012" s="25"/>
      <c r="AI1012" s="25"/>
      <c r="AJ1012" s="25"/>
      <c r="AK1012" s="25"/>
      <c r="AL1012" s="25"/>
      <c r="AM1012" s="25"/>
      <c r="AN1012" s="25"/>
      <c r="AO1012" s="25"/>
      <c r="AP1012" s="25"/>
      <c r="AQ1012" s="25"/>
      <c r="AR1012" s="25"/>
    </row>
    <row r="1013" spans="5:44" customFormat="1" x14ac:dyDescent="0.25">
      <c r="E1013" s="24" t="s">
        <v>491</v>
      </c>
      <c r="F1013" s="25"/>
      <c r="G1013" s="25"/>
      <c r="H1013" s="25"/>
      <c r="I1013" s="25"/>
      <c r="J1013" s="25"/>
      <c r="K1013" s="25"/>
      <c r="L1013" s="25"/>
      <c r="M1013" s="25"/>
      <c r="N1013" s="25"/>
      <c r="O1013" s="25"/>
      <c r="P1013" s="25"/>
      <c r="Q1013" s="25"/>
      <c r="R1013" s="25"/>
      <c r="S1013" s="25"/>
      <c r="T1013" s="25"/>
      <c r="U1013" s="25"/>
      <c r="V1013" s="25"/>
      <c r="W1013" s="25"/>
      <c r="X1013" s="25"/>
      <c r="Y1013" s="25"/>
      <c r="Z1013" s="25"/>
      <c r="AA1013" s="25"/>
      <c r="AB1013" s="25"/>
      <c r="AC1013" s="25"/>
      <c r="AD1013" s="25"/>
      <c r="AE1013" s="25"/>
      <c r="AF1013" s="25"/>
      <c r="AG1013" s="25"/>
      <c r="AH1013" s="25"/>
      <c r="AI1013" s="25"/>
      <c r="AJ1013" s="25"/>
      <c r="AK1013" s="25"/>
      <c r="AL1013" s="25"/>
      <c r="AM1013" s="25"/>
      <c r="AN1013" s="25"/>
      <c r="AO1013" s="25"/>
      <c r="AP1013" s="25"/>
      <c r="AQ1013" s="25"/>
      <c r="AR1013" s="25"/>
    </row>
    <row r="1014" spans="5:44" customFormat="1" x14ac:dyDescent="0.25">
      <c r="E1014" s="24" t="s">
        <v>467</v>
      </c>
      <c r="F1014" s="25"/>
      <c r="G1014" s="25"/>
      <c r="H1014" s="25"/>
      <c r="I1014" s="25"/>
      <c r="J1014" s="25"/>
      <c r="K1014" s="25"/>
      <c r="L1014" s="25"/>
      <c r="M1014" s="25"/>
      <c r="N1014" s="25"/>
      <c r="O1014" s="25"/>
      <c r="P1014" s="25"/>
      <c r="Q1014" s="25"/>
      <c r="R1014" s="25"/>
      <c r="S1014" s="25"/>
      <c r="T1014" s="25"/>
      <c r="U1014" s="25"/>
      <c r="V1014" s="25"/>
      <c r="W1014" s="25"/>
      <c r="X1014" s="25"/>
      <c r="Y1014" s="25"/>
      <c r="Z1014" s="25"/>
      <c r="AA1014" s="25"/>
      <c r="AB1014" s="25"/>
      <c r="AC1014" s="25"/>
      <c r="AD1014" s="25"/>
      <c r="AE1014" s="25"/>
      <c r="AF1014" s="25"/>
      <c r="AG1014" s="25"/>
      <c r="AH1014" s="25"/>
      <c r="AI1014" s="25"/>
      <c r="AJ1014" s="25"/>
      <c r="AK1014" s="25"/>
      <c r="AL1014" s="25"/>
      <c r="AM1014" s="25"/>
      <c r="AN1014" s="25"/>
      <c r="AO1014" s="25"/>
      <c r="AP1014" s="25"/>
      <c r="AQ1014" s="25"/>
      <c r="AR1014" s="25"/>
    </row>
    <row r="1015" spans="5:44" customFormat="1" x14ac:dyDescent="0.25">
      <c r="E1015" s="24" t="s">
        <v>468</v>
      </c>
      <c r="F1015" s="25"/>
      <c r="G1015" s="25"/>
      <c r="H1015" s="25"/>
      <c r="I1015" s="25"/>
      <c r="J1015" s="25"/>
      <c r="K1015" s="25"/>
      <c r="L1015" s="25"/>
      <c r="M1015" s="25"/>
      <c r="N1015" s="25"/>
      <c r="O1015" s="25"/>
      <c r="P1015" s="25"/>
      <c r="Q1015" s="25"/>
      <c r="R1015" s="25"/>
      <c r="S1015" s="25"/>
      <c r="T1015" s="25"/>
      <c r="U1015" s="25"/>
      <c r="V1015" s="25"/>
      <c r="W1015" s="25"/>
      <c r="X1015" s="25"/>
      <c r="Y1015" s="25"/>
      <c r="Z1015" s="25"/>
      <c r="AA1015" s="25"/>
      <c r="AB1015" s="25"/>
      <c r="AC1015" s="25"/>
      <c r="AD1015" s="25"/>
      <c r="AE1015" s="25"/>
      <c r="AF1015" s="25"/>
      <c r="AG1015" s="25"/>
      <c r="AH1015" s="25"/>
      <c r="AI1015" s="25"/>
      <c r="AJ1015" s="25"/>
      <c r="AK1015" s="25"/>
      <c r="AL1015" s="25"/>
      <c r="AM1015" s="25"/>
      <c r="AN1015" s="25"/>
      <c r="AO1015" s="25"/>
      <c r="AP1015" s="25"/>
      <c r="AQ1015" s="25"/>
      <c r="AR1015" s="25"/>
    </row>
    <row r="1016" spans="5:44" customFormat="1" x14ac:dyDescent="0.25">
      <c r="E1016" s="24" t="s">
        <v>492</v>
      </c>
      <c r="F1016" s="25"/>
      <c r="G1016" s="25"/>
      <c r="H1016" s="25"/>
      <c r="I1016" s="25"/>
      <c r="J1016" s="25"/>
      <c r="K1016" s="25"/>
      <c r="L1016" s="25"/>
      <c r="M1016" s="25"/>
      <c r="N1016" s="25"/>
      <c r="O1016" s="25"/>
      <c r="P1016" s="25"/>
      <c r="Q1016" s="25"/>
      <c r="R1016" s="25"/>
      <c r="S1016" s="25"/>
      <c r="T1016" s="25"/>
      <c r="U1016" s="25"/>
      <c r="V1016" s="25"/>
      <c r="W1016" s="25"/>
      <c r="X1016" s="25"/>
      <c r="Y1016" s="25"/>
      <c r="Z1016" s="25"/>
      <c r="AA1016" s="25"/>
      <c r="AB1016" s="25"/>
      <c r="AC1016" s="25"/>
      <c r="AD1016" s="25"/>
      <c r="AE1016" s="25"/>
      <c r="AF1016" s="25"/>
      <c r="AG1016" s="25"/>
      <c r="AH1016" s="25"/>
      <c r="AI1016" s="25"/>
      <c r="AJ1016" s="25"/>
      <c r="AK1016" s="25"/>
      <c r="AL1016" s="25"/>
      <c r="AM1016" s="25"/>
      <c r="AN1016" s="25"/>
      <c r="AO1016" s="25"/>
      <c r="AP1016" s="25"/>
      <c r="AQ1016" s="25"/>
      <c r="AR1016" s="25"/>
    </row>
    <row r="1017" spans="5:44" customFormat="1" x14ac:dyDescent="0.25">
      <c r="E1017" s="24" t="s">
        <v>493</v>
      </c>
      <c r="F1017" s="25"/>
      <c r="G1017" s="25"/>
      <c r="H1017" s="25"/>
      <c r="I1017" s="25"/>
      <c r="J1017" s="25"/>
      <c r="K1017" s="25"/>
      <c r="L1017" s="25"/>
      <c r="M1017" s="25"/>
      <c r="N1017" s="25"/>
      <c r="O1017" s="25"/>
      <c r="P1017" s="25"/>
      <c r="Q1017" s="25"/>
      <c r="R1017" s="25"/>
      <c r="S1017" s="25"/>
      <c r="T1017" s="25"/>
      <c r="U1017" s="25"/>
      <c r="V1017" s="25"/>
      <c r="W1017" s="25"/>
      <c r="X1017" s="25"/>
      <c r="Y1017" s="25"/>
      <c r="Z1017" s="25"/>
      <c r="AA1017" s="25"/>
      <c r="AB1017" s="25"/>
      <c r="AC1017" s="25"/>
      <c r="AD1017" s="25"/>
      <c r="AE1017" s="25"/>
      <c r="AF1017" s="25"/>
      <c r="AG1017" s="25"/>
      <c r="AH1017" s="25"/>
      <c r="AI1017" s="25"/>
      <c r="AJ1017" s="25"/>
      <c r="AK1017" s="25"/>
      <c r="AL1017" s="25"/>
      <c r="AM1017" s="25"/>
      <c r="AN1017" s="25"/>
      <c r="AO1017" s="25"/>
      <c r="AP1017" s="25"/>
      <c r="AQ1017" s="25"/>
      <c r="AR1017" s="25"/>
    </row>
    <row r="1018" spans="5:44" customFormat="1" x14ac:dyDescent="0.25">
      <c r="E1018" s="24" t="s">
        <v>494</v>
      </c>
      <c r="F1018" s="25"/>
      <c r="G1018" s="25"/>
      <c r="H1018" s="25"/>
      <c r="I1018" s="25"/>
      <c r="J1018" s="25"/>
      <c r="K1018" s="25"/>
      <c r="L1018" s="25"/>
      <c r="M1018" s="25"/>
      <c r="N1018" s="25"/>
      <c r="O1018" s="25"/>
      <c r="P1018" s="25"/>
      <c r="Q1018" s="25"/>
      <c r="R1018" s="25"/>
      <c r="S1018" s="25"/>
      <c r="T1018" s="25"/>
      <c r="U1018" s="25"/>
      <c r="V1018" s="25"/>
      <c r="W1018" s="25"/>
      <c r="X1018" s="25"/>
      <c r="Y1018" s="25"/>
      <c r="Z1018" s="25"/>
      <c r="AA1018" s="25"/>
      <c r="AB1018" s="25"/>
      <c r="AC1018" s="25"/>
      <c r="AD1018" s="25"/>
      <c r="AE1018" s="25"/>
      <c r="AF1018" s="25"/>
      <c r="AG1018" s="25"/>
      <c r="AH1018" s="25"/>
      <c r="AI1018" s="25"/>
      <c r="AJ1018" s="25"/>
      <c r="AK1018" s="25"/>
      <c r="AL1018" s="25"/>
      <c r="AM1018" s="25"/>
      <c r="AN1018" s="25"/>
      <c r="AO1018" s="25"/>
      <c r="AP1018" s="25"/>
      <c r="AQ1018" s="25"/>
      <c r="AR1018" s="25"/>
    </row>
    <row r="1019" spans="5:44" customFormat="1" x14ac:dyDescent="0.25">
      <c r="E1019" s="24" t="s">
        <v>495</v>
      </c>
      <c r="F1019" s="25"/>
      <c r="G1019" s="25"/>
      <c r="H1019" s="25"/>
      <c r="I1019" s="25"/>
      <c r="J1019" s="25"/>
      <c r="K1019" s="25"/>
      <c r="L1019" s="25"/>
      <c r="M1019" s="25"/>
      <c r="N1019" s="25"/>
      <c r="O1019" s="25"/>
      <c r="P1019" s="25"/>
      <c r="Q1019" s="25"/>
      <c r="R1019" s="25"/>
      <c r="S1019" s="25"/>
      <c r="T1019" s="25"/>
      <c r="U1019" s="25"/>
      <c r="V1019" s="25"/>
      <c r="W1019" s="25"/>
      <c r="X1019" s="25"/>
      <c r="Y1019" s="25"/>
      <c r="Z1019" s="25"/>
      <c r="AA1019" s="25"/>
      <c r="AB1019" s="25"/>
      <c r="AC1019" s="25"/>
      <c r="AD1019" s="25"/>
      <c r="AE1019" s="25"/>
      <c r="AF1019" s="25"/>
      <c r="AG1019" s="25"/>
      <c r="AH1019" s="25"/>
      <c r="AI1019" s="25"/>
      <c r="AJ1019" s="25"/>
      <c r="AK1019" s="25"/>
      <c r="AL1019" s="25"/>
      <c r="AM1019" s="25"/>
      <c r="AN1019" s="25"/>
      <c r="AO1019" s="25"/>
      <c r="AP1019" s="25"/>
      <c r="AQ1019" s="25"/>
      <c r="AR1019" s="25"/>
    </row>
    <row r="1020" spans="5:44" customFormat="1" x14ac:dyDescent="0.25">
      <c r="E1020" s="24" t="s">
        <v>496</v>
      </c>
      <c r="F1020" s="25"/>
      <c r="G1020" s="25"/>
      <c r="H1020" s="25"/>
      <c r="I1020" s="25"/>
      <c r="J1020" s="25"/>
      <c r="K1020" s="25"/>
      <c r="L1020" s="25"/>
      <c r="M1020" s="25"/>
      <c r="N1020" s="25"/>
      <c r="O1020" s="25"/>
      <c r="P1020" s="25"/>
      <c r="Q1020" s="25"/>
      <c r="R1020" s="25"/>
      <c r="S1020" s="25"/>
      <c r="T1020" s="25"/>
      <c r="U1020" s="25"/>
      <c r="V1020" s="25"/>
      <c r="W1020" s="25"/>
      <c r="X1020" s="25"/>
      <c r="Y1020" s="25"/>
      <c r="Z1020" s="25"/>
      <c r="AA1020" s="25"/>
      <c r="AB1020" s="25"/>
      <c r="AC1020" s="25"/>
      <c r="AD1020" s="25"/>
      <c r="AE1020" s="25"/>
      <c r="AF1020" s="25"/>
      <c r="AG1020" s="25"/>
      <c r="AH1020" s="25"/>
      <c r="AI1020" s="25"/>
      <c r="AJ1020" s="25"/>
      <c r="AK1020" s="25"/>
      <c r="AL1020" s="25"/>
      <c r="AM1020" s="25"/>
      <c r="AN1020" s="25"/>
      <c r="AO1020" s="25"/>
      <c r="AP1020" s="25"/>
      <c r="AQ1020" s="25"/>
      <c r="AR1020" s="25"/>
    </row>
    <row r="1021" spans="5:44" customFormat="1" x14ac:dyDescent="0.25">
      <c r="E1021" s="24" t="s">
        <v>497</v>
      </c>
      <c r="F1021" s="25"/>
      <c r="G1021" s="25"/>
      <c r="H1021" s="25"/>
      <c r="I1021" s="25"/>
      <c r="J1021" s="25"/>
      <c r="K1021" s="25"/>
      <c r="L1021" s="25"/>
      <c r="M1021" s="25"/>
      <c r="N1021" s="25"/>
      <c r="O1021" s="25"/>
      <c r="P1021" s="25"/>
      <c r="Q1021" s="25"/>
      <c r="R1021" s="25"/>
      <c r="S1021" s="25"/>
      <c r="T1021" s="25"/>
      <c r="U1021" s="25"/>
      <c r="V1021" s="25"/>
      <c r="W1021" s="25"/>
      <c r="X1021" s="25"/>
      <c r="Y1021" s="25"/>
      <c r="Z1021" s="25"/>
      <c r="AA1021" s="25"/>
      <c r="AB1021" s="25"/>
      <c r="AC1021" s="25"/>
      <c r="AD1021" s="25"/>
      <c r="AE1021" s="25"/>
      <c r="AF1021" s="25"/>
      <c r="AG1021" s="25"/>
      <c r="AH1021" s="25"/>
      <c r="AI1021" s="25"/>
      <c r="AJ1021" s="25"/>
      <c r="AK1021" s="25"/>
      <c r="AL1021" s="25"/>
      <c r="AM1021" s="25"/>
      <c r="AN1021" s="25"/>
      <c r="AO1021" s="25"/>
      <c r="AP1021" s="25"/>
      <c r="AQ1021" s="25"/>
      <c r="AR1021" s="25"/>
    </row>
    <row r="1022" spans="5:44" customFormat="1" x14ac:dyDescent="0.25">
      <c r="E1022" s="24" t="s">
        <v>498</v>
      </c>
      <c r="F1022" s="25"/>
      <c r="G1022" s="25"/>
      <c r="H1022" s="25"/>
      <c r="I1022" s="25"/>
      <c r="J1022" s="25"/>
      <c r="K1022" s="25"/>
      <c r="L1022" s="25"/>
      <c r="M1022" s="25"/>
      <c r="N1022" s="25"/>
      <c r="O1022" s="25"/>
      <c r="P1022" s="25"/>
      <c r="Q1022" s="25"/>
      <c r="R1022" s="25"/>
      <c r="S1022" s="25"/>
      <c r="T1022" s="25"/>
      <c r="U1022" s="25"/>
      <c r="V1022" s="25"/>
      <c r="W1022" s="25"/>
      <c r="X1022" s="25"/>
      <c r="Y1022" s="25"/>
      <c r="Z1022" s="25"/>
      <c r="AA1022" s="25"/>
      <c r="AB1022" s="25"/>
      <c r="AC1022" s="25"/>
      <c r="AD1022" s="25"/>
      <c r="AE1022" s="25"/>
      <c r="AF1022" s="25"/>
      <c r="AG1022" s="25"/>
      <c r="AH1022" s="25"/>
      <c r="AI1022" s="25"/>
      <c r="AJ1022" s="25"/>
      <c r="AK1022" s="25"/>
      <c r="AL1022" s="25"/>
      <c r="AM1022" s="25"/>
      <c r="AN1022" s="25"/>
      <c r="AO1022" s="25"/>
      <c r="AP1022" s="25"/>
      <c r="AQ1022" s="25"/>
      <c r="AR1022" s="25"/>
    </row>
    <row r="1023" spans="5:44" customFormat="1" x14ac:dyDescent="0.25">
      <c r="E1023" s="24" t="s">
        <v>499</v>
      </c>
      <c r="F1023" s="25"/>
      <c r="G1023" s="25"/>
      <c r="H1023" s="25"/>
      <c r="I1023" s="25"/>
      <c r="J1023" s="25"/>
      <c r="K1023" s="25"/>
      <c r="L1023" s="25"/>
      <c r="M1023" s="25"/>
      <c r="N1023" s="25"/>
      <c r="O1023" s="25"/>
      <c r="P1023" s="25"/>
      <c r="Q1023" s="25"/>
      <c r="R1023" s="25"/>
      <c r="S1023" s="25"/>
      <c r="T1023" s="25"/>
      <c r="U1023" s="25"/>
      <c r="V1023" s="25"/>
      <c r="W1023" s="25"/>
      <c r="X1023" s="25"/>
      <c r="Y1023" s="25"/>
      <c r="Z1023" s="25"/>
      <c r="AA1023" s="25"/>
      <c r="AB1023" s="25"/>
      <c r="AC1023" s="25"/>
      <c r="AD1023" s="25"/>
      <c r="AE1023" s="25"/>
      <c r="AF1023" s="25"/>
      <c r="AG1023" s="25"/>
      <c r="AH1023" s="25"/>
      <c r="AI1023" s="25"/>
      <c r="AJ1023" s="25"/>
      <c r="AK1023" s="25"/>
      <c r="AL1023" s="25"/>
      <c r="AM1023" s="25"/>
      <c r="AN1023" s="25"/>
      <c r="AO1023" s="25"/>
      <c r="AP1023" s="25"/>
      <c r="AQ1023" s="25"/>
      <c r="AR1023" s="25"/>
    </row>
    <row r="1024" spans="5:44" customFormat="1" x14ac:dyDescent="0.25">
      <c r="E1024" s="24" t="s">
        <v>500</v>
      </c>
      <c r="F1024" s="25"/>
      <c r="G1024" s="25"/>
      <c r="H1024" s="25"/>
      <c r="I1024" s="25"/>
      <c r="J1024" s="25"/>
      <c r="K1024" s="25"/>
      <c r="L1024" s="25"/>
      <c r="M1024" s="25"/>
      <c r="N1024" s="25"/>
      <c r="O1024" s="25"/>
      <c r="P1024" s="25"/>
      <c r="Q1024" s="25"/>
      <c r="R1024" s="25"/>
      <c r="S1024" s="25"/>
      <c r="T1024" s="25"/>
      <c r="U1024" s="25"/>
      <c r="V1024" s="25"/>
      <c r="W1024" s="25"/>
      <c r="X1024" s="25"/>
      <c r="Y1024" s="25"/>
      <c r="Z1024" s="25"/>
      <c r="AA1024" s="25"/>
      <c r="AB1024" s="25"/>
      <c r="AC1024" s="25"/>
      <c r="AD1024" s="25"/>
      <c r="AE1024" s="25"/>
      <c r="AF1024" s="25"/>
      <c r="AG1024" s="25"/>
      <c r="AH1024" s="25"/>
      <c r="AI1024" s="25"/>
      <c r="AJ1024" s="25"/>
      <c r="AK1024" s="25"/>
      <c r="AL1024" s="25"/>
      <c r="AM1024" s="25"/>
      <c r="AN1024" s="25"/>
      <c r="AO1024" s="25"/>
      <c r="AP1024" s="25"/>
      <c r="AQ1024" s="25"/>
      <c r="AR1024" s="25"/>
    </row>
    <row r="1025" spans="5:44" customFormat="1" x14ac:dyDescent="0.25">
      <c r="E1025" s="24" t="s">
        <v>501</v>
      </c>
      <c r="F1025" s="25"/>
      <c r="G1025" s="25"/>
      <c r="H1025" s="25"/>
      <c r="I1025" s="25"/>
      <c r="J1025" s="25"/>
      <c r="K1025" s="25"/>
      <c r="L1025" s="25"/>
      <c r="M1025" s="25"/>
      <c r="N1025" s="25"/>
      <c r="O1025" s="25"/>
      <c r="P1025" s="25"/>
      <c r="Q1025" s="25"/>
      <c r="R1025" s="25"/>
      <c r="S1025" s="25"/>
      <c r="T1025" s="25"/>
      <c r="U1025" s="25"/>
      <c r="V1025" s="25"/>
      <c r="W1025" s="25"/>
      <c r="X1025" s="25"/>
      <c r="Y1025" s="25"/>
      <c r="Z1025" s="25"/>
      <c r="AA1025" s="25"/>
      <c r="AB1025" s="25"/>
      <c r="AC1025" s="25"/>
      <c r="AD1025" s="25"/>
      <c r="AE1025" s="25"/>
      <c r="AF1025" s="25"/>
      <c r="AG1025" s="25"/>
      <c r="AH1025" s="25"/>
      <c r="AI1025" s="25"/>
      <c r="AJ1025" s="25"/>
      <c r="AK1025" s="25"/>
      <c r="AL1025" s="25"/>
      <c r="AM1025" s="25"/>
      <c r="AN1025" s="25"/>
      <c r="AO1025" s="25"/>
      <c r="AP1025" s="25"/>
      <c r="AQ1025" s="25"/>
      <c r="AR1025" s="25"/>
    </row>
    <row r="1026" spans="5:44" customFormat="1" x14ac:dyDescent="0.25">
      <c r="E1026" s="24"/>
      <c r="F1026" s="25"/>
      <c r="G1026" s="25"/>
      <c r="H1026" s="25"/>
      <c r="I1026" s="25"/>
      <c r="J1026" s="25"/>
      <c r="K1026" s="25"/>
      <c r="L1026" s="25"/>
      <c r="M1026" s="25"/>
      <c r="N1026" s="25"/>
      <c r="O1026" s="25"/>
      <c r="P1026" s="25"/>
      <c r="Q1026" s="25"/>
      <c r="R1026" s="25"/>
      <c r="S1026" s="25"/>
      <c r="T1026" s="25"/>
      <c r="U1026" s="25"/>
      <c r="V1026" s="25"/>
      <c r="W1026" s="25"/>
      <c r="X1026" s="25"/>
      <c r="Y1026" s="25"/>
      <c r="Z1026" s="25"/>
      <c r="AA1026" s="25"/>
      <c r="AB1026" s="25"/>
      <c r="AC1026" s="25"/>
      <c r="AD1026" s="25"/>
      <c r="AE1026" s="25"/>
      <c r="AF1026" s="25"/>
      <c r="AG1026" s="25"/>
      <c r="AH1026" s="25"/>
      <c r="AI1026" s="25"/>
      <c r="AJ1026" s="25"/>
      <c r="AK1026" s="25"/>
      <c r="AL1026" s="25"/>
      <c r="AM1026" s="25"/>
      <c r="AN1026" s="25"/>
      <c r="AO1026" s="25"/>
      <c r="AP1026" s="25"/>
      <c r="AQ1026" s="25"/>
      <c r="AR1026" s="25"/>
    </row>
    <row r="1027" spans="5:44" customFormat="1" x14ac:dyDescent="0.25">
      <c r="E1027" s="24" t="s">
        <v>469</v>
      </c>
      <c r="F1027" s="25"/>
      <c r="G1027" s="25"/>
      <c r="H1027" s="25"/>
      <c r="I1027" s="25"/>
      <c r="J1027" s="25"/>
      <c r="K1027" s="25"/>
      <c r="L1027" s="25"/>
      <c r="M1027" s="25"/>
      <c r="N1027" s="25"/>
      <c r="O1027" s="25"/>
      <c r="P1027" s="25"/>
      <c r="Q1027" s="25"/>
      <c r="R1027" s="25"/>
      <c r="S1027" s="25"/>
      <c r="T1027" s="25"/>
      <c r="U1027" s="25"/>
      <c r="V1027" s="25"/>
      <c r="W1027" s="25"/>
      <c r="X1027" s="25"/>
      <c r="Y1027" s="25"/>
      <c r="Z1027" s="25"/>
      <c r="AA1027" s="25"/>
      <c r="AB1027" s="25"/>
      <c r="AC1027" s="25"/>
      <c r="AD1027" s="25"/>
      <c r="AE1027" s="25"/>
      <c r="AF1027" s="25"/>
      <c r="AG1027" s="25"/>
      <c r="AH1027" s="25"/>
      <c r="AI1027" s="25"/>
      <c r="AJ1027" s="25"/>
      <c r="AK1027" s="25"/>
      <c r="AL1027" s="25"/>
      <c r="AM1027" s="25"/>
      <c r="AN1027" s="25"/>
      <c r="AO1027" s="25"/>
      <c r="AP1027" s="25"/>
      <c r="AQ1027" s="25"/>
      <c r="AR1027" s="25"/>
    </row>
    <row r="1028" spans="5:44" customFormat="1" x14ac:dyDescent="0.25">
      <c r="E1028" s="24"/>
      <c r="F1028" s="25"/>
      <c r="G1028" s="25"/>
      <c r="H1028" s="25"/>
      <c r="I1028" s="25"/>
      <c r="J1028" s="25"/>
      <c r="K1028" s="25"/>
      <c r="L1028" s="25"/>
      <c r="M1028" s="25"/>
      <c r="N1028" s="25"/>
      <c r="O1028" s="25"/>
      <c r="P1028" s="25"/>
      <c r="Q1028" s="25"/>
      <c r="R1028" s="25"/>
      <c r="S1028" s="25"/>
      <c r="T1028" s="25"/>
      <c r="U1028" s="25"/>
      <c r="V1028" s="25"/>
      <c r="W1028" s="25"/>
      <c r="X1028" s="25"/>
      <c r="Y1028" s="25"/>
      <c r="Z1028" s="25"/>
      <c r="AA1028" s="25"/>
      <c r="AB1028" s="25"/>
      <c r="AC1028" s="25"/>
      <c r="AD1028" s="25"/>
      <c r="AE1028" s="25"/>
      <c r="AF1028" s="25"/>
      <c r="AG1028" s="25"/>
      <c r="AH1028" s="25"/>
      <c r="AI1028" s="25"/>
      <c r="AJ1028" s="25"/>
      <c r="AK1028" s="25"/>
      <c r="AL1028" s="25"/>
      <c r="AM1028" s="25"/>
      <c r="AN1028" s="25"/>
      <c r="AO1028" s="25"/>
      <c r="AP1028" s="25"/>
      <c r="AQ1028" s="25"/>
      <c r="AR1028" s="25"/>
    </row>
    <row r="1029" spans="5:44" customFormat="1" x14ac:dyDescent="0.25">
      <c r="E1029" s="24" t="s">
        <v>470</v>
      </c>
      <c r="F1029" s="25"/>
      <c r="G1029" s="25"/>
      <c r="H1029" s="25"/>
      <c r="I1029" s="25"/>
      <c r="J1029" s="25"/>
      <c r="K1029" s="25"/>
      <c r="L1029" s="25"/>
      <c r="M1029" s="25"/>
      <c r="N1029" s="25"/>
      <c r="O1029" s="25"/>
      <c r="P1029" s="25"/>
      <c r="Q1029" s="25"/>
      <c r="R1029" s="25"/>
      <c r="S1029" s="25"/>
      <c r="T1029" s="25"/>
      <c r="U1029" s="25"/>
      <c r="V1029" s="25"/>
      <c r="W1029" s="25"/>
      <c r="X1029" s="25"/>
      <c r="Y1029" s="25"/>
      <c r="Z1029" s="25"/>
      <c r="AA1029" s="25"/>
      <c r="AB1029" s="25"/>
      <c r="AC1029" s="25"/>
      <c r="AD1029" s="25"/>
      <c r="AE1029" s="25"/>
      <c r="AF1029" s="25"/>
      <c r="AG1029" s="25"/>
      <c r="AH1029" s="25"/>
      <c r="AI1029" s="25"/>
      <c r="AJ1029" s="25"/>
      <c r="AK1029" s="25"/>
      <c r="AL1029" s="25"/>
      <c r="AM1029" s="25"/>
      <c r="AN1029" s="25"/>
      <c r="AO1029" s="25"/>
      <c r="AP1029" s="25"/>
      <c r="AQ1029" s="25"/>
      <c r="AR1029" s="25"/>
    </row>
    <row r="1030" spans="5:44" customFormat="1" x14ac:dyDescent="0.25">
      <c r="E1030" s="24" t="s">
        <v>471</v>
      </c>
      <c r="F1030" s="25"/>
      <c r="G1030" s="25"/>
      <c r="H1030" s="25"/>
      <c r="I1030" s="25"/>
      <c r="J1030" s="25"/>
      <c r="K1030" s="25"/>
      <c r="L1030" s="25"/>
      <c r="M1030" s="25"/>
      <c r="N1030" s="25"/>
      <c r="O1030" s="25"/>
      <c r="P1030" s="25"/>
      <c r="Q1030" s="25"/>
      <c r="R1030" s="25"/>
      <c r="S1030" s="25"/>
      <c r="T1030" s="25"/>
      <c r="U1030" s="25"/>
      <c r="V1030" s="25"/>
      <c r="W1030" s="25"/>
      <c r="X1030" s="25"/>
      <c r="Y1030" s="25"/>
      <c r="Z1030" s="25"/>
      <c r="AA1030" s="25"/>
      <c r="AB1030" s="25"/>
      <c r="AC1030" s="25"/>
      <c r="AD1030" s="25"/>
      <c r="AE1030" s="25"/>
      <c r="AF1030" s="25"/>
      <c r="AG1030" s="25"/>
      <c r="AH1030" s="25"/>
      <c r="AI1030" s="25"/>
      <c r="AJ1030" s="25"/>
      <c r="AK1030" s="25"/>
      <c r="AL1030" s="25"/>
      <c r="AM1030" s="25"/>
      <c r="AN1030" s="25"/>
      <c r="AO1030" s="25"/>
      <c r="AP1030" s="25"/>
      <c r="AQ1030" s="25"/>
      <c r="AR1030" s="25"/>
    </row>
    <row r="1031" spans="5:44" customFormat="1" x14ac:dyDescent="0.25">
      <c r="E1031" s="24"/>
      <c r="F1031" s="25"/>
      <c r="G1031" s="25"/>
      <c r="H1031" s="25"/>
      <c r="I1031" s="25"/>
      <c r="J1031" s="25"/>
      <c r="K1031" s="25"/>
      <c r="L1031" s="25"/>
      <c r="M1031" s="25"/>
      <c r="N1031" s="25"/>
      <c r="O1031" s="25"/>
      <c r="P1031" s="25"/>
      <c r="Q1031" s="25"/>
      <c r="R1031" s="25"/>
      <c r="S1031" s="25"/>
      <c r="T1031" s="25"/>
      <c r="U1031" s="25"/>
      <c r="V1031" s="25"/>
      <c r="W1031" s="25"/>
      <c r="X1031" s="25"/>
      <c r="Y1031" s="25"/>
      <c r="Z1031" s="25"/>
      <c r="AA1031" s="25"/>
      <c r="AB1031" s="25"/>
      <c r="AC1031" s="25"/>
      <c r="AD1031" s="25"/>
      <c r="AE1031" s="25"/>
      <c r="AF1031" s="25"/>
      <c r="AG1031" s="25"/>
      <c r="AH1031" s="25"/>
      <c r="AI1031" s="25"/>
      <c r="AJ1031" s="25"/>
      <c r="AK1031" s="25"/>
      <c r="AL1031" s="25"/>
      <c r="AM1031" s="25"/>
      <c r="AN1031" s="25"/>
      <c r="AO1031" s="25"/>
      <c r="AP1031" s="25"/>
      <c r="AQ1031" s="25"/>
      <c r="AR1031" s="25"/>
    </row>
    <row r="1032" spans="5:44" customFormat="1" x14ac:dyDescent="0.25">
      <c r="E1032" s="24" t="s">
        <v>472</v>
      </c>
      <c r="F1032" s="25"/>
      <c r="G1032" s="25"/>
      <c r="H1032" s="25"/>
      <c r="I1032" s="25"/>
      <c r="J1032" s="25"/>
      <c r="K1032" s="25"/>
      <c r="L1032" s="25"/>
      <c r="M1032" s="25"/>
      <c r="N1032" s="25"/>
      <c r="O1032" s="25"/>
      <c r="P1032" s="25"/>
      <c r="Q1032" s="25"/>
      <c r="R1032" s="25"/>
      <c r="S1032" s="25"/>
      <c r="T1032" s="25"/>
      <c r="U1032" s="25"/>
      <c r="V1032" s="25"/>
      <c r="W1032" s="25"/>
      <c r="X1032" s="25"/>
      <c r="Y1032" s="25"/>
      <c r="Z1032" s="25"/>
      <c r="AA1032" s="25"/>
      <c r="AB1032" s="25"/>
      <c r="AC1032" s="25"/>
      <c r="AD1032" s="25"/>
      <c r="AE1032" s="25"/>
      <c r="AF1032" s="25"/>
      <c r="AG1032" s="25"/>
      <c r="AH1032" s="25"/>
      <c r="AI1032" s="25"/>
      <c r="AJ1032" s="25"/>
      <c r="AK1032" s="25"/>
      <c r="AL1032" s="25"/>
      <c r="AM1032" s="25"/>
      <c r="AN1032" s="25"/>
      <c r="AO1032" s="25"/>
      <c r="AP1032" s="25"/>
      <c r="AQ1032" s="25"/>
      <c r="AR1032" s="25"/>
    </row>
    <row r="1033" spans="5:44" customFormat="1" x14ac:dyDescent="0.25">
      <c r="E1033" s="24" t="s">
        <v>473</v>
      </c>
      <c r="F1033" s="25"/>
      <c r="G1033" s="25"/>
      <c r="H1033" s="25"/>
      <c r="I1033" s="25"/>
      <c r="J1033" s="25"/>
      <c r="K1033" s="25"/>
      <c r="L1033" s="25"/>
      <c r="M1033" s="25"/>
      <c r="N1033" s="25"/>
      <c r="O1033" s="25"/>
      <c r="P1033" s="25"/>
      <c r="Q1033" s="25"/>
      <c r="R1033" s="25"/>
      <c r="S1033" s="25"/>
      <c r="T1033" s="25"/>
      <c r="U1033" s="25"/>
      <c r="V1033" s="25"/>
      <c r="W1033" s="25"/>
      <c r="X1033" s="25"/>
      <c r="Y1033" s="25"/>
      <c r="Z1033" s="25"/>
      <c r="AA1033" s="25"/>
      <c r="AB1033" s="25"/>
      <c r="AC1033" s="25"/>
      <c r="AD1033" s="25"/>
      <c r="AE1033" s="25"/>
      <c r="AF1033" s="25"/>
      <c r="AG1033" s="25"/>
      <c r="AH1033" s="25"/>
      <c r="AI1033" s="25"/>
      <c r="AJ1033" s="25"/>
      <c r="AK1033" s="25"/>
      <c r="AL1033" s="25"/>
      <c r="AM1033" s="25"/>
      <c r="AN1033" s="25"/>
      <c r="AO1033" s="25"/>
      <c r="AP1033" s="25"/>
      <c r="AQ1033" s="25"/>
      <c r="AR1033" s="25"/>
    </row>
    <row r="1034" spans="5:44" customFormat="1" x14ac:dyDescent="0.25">
      <c r="E1034" s="24"/>
      <c r="F1034" s="25"/>
      <c r="G1034" s="25"/>
      <c r="H1034" s="25"/>
      <c r="I1034" s="25"/>
      <c r="J1034" s="25"/>
      <c r="K1034" s="25"/>
      <c r="L1034" s="25"/>
      <c r="M1034" s="25"/>
      <c r="N1034" s="25"/>
      <c r="O1034" s="25"/>
      <c r="P1034" s="25"/>
      <c r="Q1034" s="25"/>
      <c r="R1034" s="25"/>
      <c r="S1034" s="25"/>
      <c r="T1034" s="25"/>
      <c r="U1034" s="25"/>
      <c r="V1034" s="25"/>
      <c r="W1034" s="25"/>
      <c r="X1034" s="25"/>
      <c r="Y1034" s="25"/>
      <c r="Z1034" s="25"/>
      <c r="AA1034" s="25"/>
      <c r="AB1034" s="25"/>
      <c r="AC1034" s="25"/>
      <c r="AD1034" s="25"/>
      <c r="AE1034" s="25"/>
      <c r="AF1034" s="25"/>
      <c r="AG1034" s="25"/>
      <c r="AH1034" s="25"/>
      <c r="AI1034" s="25"/>
      <c r="AJ1034" s="25"/>
      <c r="AK1034" s="25"/>
      <c r="AL1034" s="25"/>
      <c r="AM1034" s="25"/>
      <c r="AN1034" s="25"/>
      <c r="AO1034" s="25"/>
      <c r="AP1034" s="25"/>
      <c r="AQ1034" s="25"/>
      <c r="AR1034" s="25"/>
    </row>
    <row r="1035" spans="5:44" customFormat="1" x14ac:dyDescent="0.25">
      <c r="E1035" s="24" t="s">
        <v>474</v>
      </c>
      <c r="F1035" s="25"/>
      <c r="G1035" s="25"/>
      <c r="H1035" s="25"/>
      <c r="I1035" s="25"/>
      <c r="J1035" s="25"/>
      <c r="K1035" s="25"/>
      <c r="L1035" s="25"/>
      <c r="M1035" s="25"/>
      <c r="N1035" s="25"/>
      <c r="O1035" s="25"/>
      <c r="P1035" s="25"/>
      <c r="Q1035" s="25"/>
      <c r="R1035" s="25"/>
      <c r="S1035" s="25"/>
      <c r="T1035" s="25"/>
      <c r="U1035" s="25"/>
      <c r="V1035" s="25"/>
      <c r="W1035" s="25"/>
      <c r="X1035" s="25"/>
      <c r="Y1035" s="25"/>
      <c r="Z1035" s="25"/>
      <c r="AA1035" s="25"/>
      <c r="AB1035" s="25"/>
      <c r="AC1035" s="25"/>
      <c r="AD1035" s="25"/>
      <c r="AE1035" s="25"/>
      <c r="AF1035" s="25"/>
      <c r="AG1035" s="25"/>
      <c r="AH1035" s="25"/>
      <c r="AI1035" s="25"/>
      <c r="AJ1035" s="25"/>
      <c r="AK1035" s="25"/>
      <c r="AL1035" s="25"/>
      <c r="AM1035" s="25"/>
      <c r="AN1035" s="25"/>
      <c r="AO1035" s="25"/>
      <c r="AP1035" s="25"/>
      <c r="AQ1035" s="25"/>
      <c r="AR1035" s="25"/>
    </row>
    <row r="1036" spans="5:44" customFormat="1" x14ac:dyDescent="0.25">
      <c r="E1036" s="24" t="s">
        <v>475</v>
      </c>
      <c r="F1036" s="25"/>
      <c r="G1036" s="25"/>
      <c r="H1036" s="25"/>
      <c r="I1036" s="25"/>
      <c r="J1036" s="25"/>
      <c r="K1036" s="25"/>
      <c r="L1036" s="25"/>
      <c r="M1036" s="25"/>
      <c r="N1036" s="25"/>
      <c r="O1036" s="25"/>
      <c r="P1036" s="25"/>
      <c r="Q1036" s="25"/>
      <c r="R1036" s="25"/>
      <c r="S1036" s="25"/>
      <c r="T1036" s="25"/>
      <c r="U1036" s="25"/>
      <c r="V1036" s="25"/>
      <c r="W1036" s="25"/>
      <c r="X1036" s="25"/>
      <c r="Y1036" s="25"/>
      <c r="Z1036" s="25"/>
      <c r="AA1036" s="25"/>
      <c r="AB1036" s="25"/>
      <c r="AC1036" s="25"/>
      <c r="AD1036" s="25"/>
      <c r="AE1036" s="25"/>
      <c r="AF1036" s="25"/>
      <c r="AG1036" s="25"/>
      <c r="AH1036" s="25"/>
      <c r="AI1036" s="25"/>
      <c r="AJ1036" s="25"/>
      <c r="AK1036" s="25"/>
      <c r="AL1036" s="25"/>
      <c r="AM1036" s="25"/>
      <c r="AN1036" s="25"/>
      <c r="AO1036" s="25"/>
      <c r="AP1036" s="25"/>
      <c r="AQ1036" s="25"/>
      <c r="AR1036" s="25"/>
    </row>
    <row r="1037" spans="5:44" customFormat="1" x14ac:dyDescent="0.25">
      <c r="E1037" s="24"/>
      <c r="F1037" s="25"/>
      <c r="G1037" s="25"/>
      <c r="H1037" s="25"/>
      <c r="I1037" s="25"/>
      <c r="J1037" s="25"/>
      <c r="K1037" s="25"/>
      <c r="L1037" s="25"/>
      <c r="M1037" s="25"/>
      <c r="N1037" s="25"/>
      <c r="O1037" s="25"/>
      <c r="P1037" s="25"/>
      <c r="Q1037" s="25"/>
      <c r="R1037" s="25"/>
      <c r="S1037" s="25"/>
      <c r="T1037" s="25"/>
      <c r="U1037" s="25"/>
      <c r="V1037" s="25"/>
      <c r="W1037" s="25"/>
      <c r="X1037" s="25"/>
      <c r="Y1037" s="25"/>
      <c r="Z1037" s="25"/>
      <c r="AA1037" s="25"/>
      <c r="AB1037" s="25"/>
      <c r="AC1037" s="25"/>
      <c r="AD1037" s="25"/>
      <c r="AE1037" s="25"/>
      <c r="AF1037" s="25"/>
      <c r="AG1037" s="25"/>
      <c r="AH1037" s="25"/>
      <c r="AI1037" s="25"/>
      <c r="AJ1037" s="25"/>
      <c r="AK1037" s="25"/>
      <c r="AL1037" s="25"/>
      <c r="AM1037" s="25"/>
      <c r="AN1037" s="25"/>
      <c r="AO1037" s="25"/>
      <c r="AP1037" s="25"/>
      <c r="AQ1037" s="25"/>
      <c r="AR1037" s="25"/>
    </row>
    <row r="1038" spans="5:44" customFormat="1" x14ac:dyDescent="0.25">
      <c r="E1038" s="24" t="s">
        <v>476</v>
      </c>
      <c r="F1038" s="25"/>
      <c r="G1038" s="25"/>
      <c r="H1038" s="25"/>
      <c r="I1038" s="25"/>
      <c r="J1038" s="25"/>
      <c r="K1038" s="25"/>
      <c r="L1038" s="25"/>
      <c r="M1038" s="25"/>
      <c r="N1038" s="25"/>
      <c r="O1038" s="25"/>
      <c r="P1038" s="25"/>
      <c r="Q1038" s="25"/>
      <c r="R1038" s="25"/>
      <c r="S1038" s="25"/>
      <c r="T1038" s="25"/>
      <c r="U1038" s="25"/>
      <c r="V1038" s="25"/>
      <c r="W1038" s="25"/>
      <c r="X1038" s="25"/>
      <c r="Y1038" s="25"/>
      <c r="Z1038" s="25"/>
      <c r="AA1038" s="25"/>
      <c r="AB1038" s="25"/>
      <c r="AC1038" s="25"/>
      <c r="AD1038" s="25"/>
      <c r="AE1038" s="25"/>
      <c r="AF1038" s="25"/>
      <c r="AG1038" s="25"/>
      <c r="AH1038" s="25"/>
      <c r="AI1038" s="25"/>
      <c r="AJ1038" s="25"/>
      <c r="AK1038" s="25"/>
      <c r="AL1038" s="25"/>
      <c r="AM1038" s="25"/>
      <c r="AN1038" s="25"/>
      <c r="AO1038" s="25"/>
      <c r="AP1038" s="25"/>
      <c r="AQ1038" s="25"/>
      <c r="AR1038" s="25"/>
    </row>
    <row r="1039" spans="5:44" customFormat="1" x14ac:dyDescent="0.25">
      <c r="E1039" s="24" t="s">
        <v>477</v>
      </c>
      <c r="F1039" s="25"/>
      <c r="G1039" s="25"/>
      <c r="H1039" s="25"/>
      <c r="I1039" s="25"/>
      <c r="J1039" s="25"/>
      <c r="K1039" s="25"/>
      <c r="L1039" s="25"/>
      <c r="M1039" s="25"/>
      <c r="N1039" s="25"/>
      <c r="O1039" s="25"/>
      <c r="P1039" s="25"/>
      <c r="Q1039" s="25"/>
      <c r="R1039" s="25"/>
      <c r="S1039" s="25"/>
      <c r="T1039" s="25"/>
      <c r="U1039" s="25"/>
      <c r="V1039" s="25"/>
      <c r="W1039" s="25"/>
      <c r="X1039" s="25"/>
      <c r="Y1039" s="25"/>
      <c r="Z1039" s="25"/>
      <c r="AA1039" s="25"/>
      <c r="AB1039" s="25"/>
      <c r="AC1039" s="25"/>
      <c r="AD1039" s="25"/>
      <c r="AE1039" s="25"/>
      <c r="AF1039" s="25"/>
      <c r="AG1039" s="25"/>
      <c r="AH1039" s="25"/>
      <c r="AI1039" s="25"/>
      <c r="AJ1039" s="25"/>
      <c r="AK1039" s="25"/>
      <c r="AL1039" s="25"/>
      <c r="AM1039" s="25"/>
      <c r="AN1039" s="25"/>
      <c r="AO1039" s="25"/>
      <c r="AP1039" s="25"/>
      <c r="AQ1039" s="25"/>
      <c r="AR1039" s="25"/>
    </row>
    <row r="1040" spans="5:44" customFormat="1" x14ac:dyDescent="0.25">
      <c r="E1040" s="24"/>
      <c r="F1040" s="25"/>
      <c r="G1040" s="25"/>
      <c r="H1040" s="25"/>
      <c r="I1040" s="25"/>
      <c r="J1040" s="25"/>
      <c r="K1040" s="25"/>
      <c r="L1040" s="25"/>
      <c r="M1040" s="25"/>
      <c r="N1040" s="25"/>
      <c r="O1040" s="25"/>
      <c r="P1040" s="25"/>
      <c r="Q1040" s="25"/>
      <c r="R1040" s="25"/>
      <c r="S1040" s="25"/>
      <c r="T1040" s="25"/>
      <c r="U1040" s="25"/>
      <c r="V1040" s="25"/>
      <c r="W1040" s="25"/>
      <c r="X1040" s="25"/>
      <c r="Y1040" s="25"/>
      <c r="Z1040" s="25"/>
      <c r="AA1040" s="25"/>
      <c r="AB1040" s="25"/>
      <c r="AC1040" s="25"/>
      <c r="AD1040" s="25"/>
      <c r="AE1040" s="25"/>
      <c r="AF1040" s="25"/>
      <c r="AG1040" s="25"/>
      <c r="AH1040" s="25"/>
      <c r="AI1040" s="25"/>
      <c r="AJ1040" s="25"/>
      <c r="AK1040" s="25"/>
      <c r="AL1040" s="25"/>
      <c r="AM1040" s="25"/>
      <c r="AN1040" s="25"/>
      <c r="AO1040" s="25"/>
      <c r="AP1040" s="25"/>
      <c r="AQ1040" s="25"/>
      <c r="AR1040" s="25"/>
    </row>
    <row r="1041" spans="5:44" customFormat="1" x14ac:dyDescent="0.25">
      <c r="E1041" s="24" t="s">
        <v>478</v>
      </c>
      <c r="F1041" s="25"/>
      <c r="G1041" s="25"/>
      <c r="H1041" s="25"/>
      <c r="I1041" s="25"/>
      <c r="J1041" s="25"/>
      <c r="K1041" s="25"/>
      <c r="L1041" s="25"/>
      <c r="M1041" s="25"/>
      <c r="N1041" s="25"/>
      <c r="O1041" s="25"/>
      <c r="P1041" s="25"/>
      <c r="Q1041" s="25"/>
      <c r="R1041" s="25"/>
      <c r="S1041" s="25"/>
      <c r="T1041" s="25"/>
      <c r="U1041" s="25"/>
      <c r="V1041" s="25"/>
      <c r="W1041" s="25"/>
      <c r="X1041" s="25"/>
      <c r="Y1041" s="25"/>
      <c r="Z1041" s="25"/>
      <c r="AA1041" s="25"/>
      <c r="AB1041" s="25"/>
      <c r="AC1041" s="25"/>
      <c r="AD1041" s="25"/>
      <c r="AE1041" s="25"/>
      <c r="AF1041" s="25"/>
      <c r="AG1041" s="25"/>
      <c r="AH1041" s="25"/>
      <c r="AI1041" s="25"/>
      <c r="AJ1041" s="25"/>
      <c r="AK1041" s="25"/>
      <c r="AL1041" s="25"/>
      <c r="AM1041" s="25"/>
      <c r="AN1041" s="25"/>
      <c r="AO1041" s="25"/>
      <c r="AP1041" s="25"/>
      <c r="AQ1041" s="25"/>
      <c r="AR1041" s="25"/>
    </row>
    <row r="1042" spans="5:44" customFormat="1" x14ac:dyDescent="0.25"/>
    <row r="1043" spans="5:44" x14ac:dyDescent="0.25">
      <c r="E1043" s="1" t="s">
        <v>441</v>
      </c>
    </row>
    <row r="1045" spans="5:44" customFormat="1" x14ac:dyDescent="0.25"/>
    <row r="1046" spans="5:44" customFormat="1" x14ac:dyDescent="0.25"/>
    <row r="1047" spans="5:44" customFormat="1" x14ac:dyDescent="0.25"/>
    <row r="1048" spans="5:44" customFormat="1" x14ac:dyDescent="0.25"/>
    <row r="1049" spans="5:44" customFormat="1" x14ac:dyDescent="0.25"/>
    <row r="1050" spans="5:44" customFormat="1" x14ac:dyDescent="0.25"/>
    <row r="1051" spans="5:44" customFormat="1" x14ac:dyDescent="0.25"/>
    <row r="1052" spans="5:44" customFormat="1" x14ac:dyDescent="0.25"/>
    <row r="1053" spans="5:44" customFormat="1" x14ac:dyDescent="0.25"/>
    <row r="1054" spans="5:44" customFormat="1" x14ac:dyDescent="0.25"/>
    <row r="1055" spans="5:44" customFormat="1" x14ac:dyDescent="0.25"/>
    <row r="1056" spans="5:44" customFormat="1" x14ac:dyDescent="0.25"/>
    <row r="1057" customFormat="1" x14ac:dyDescent="0.25"/>
    <row r="1058" customFormat="1" x14ac:dyDescent="0.25"/>
    <row r="1059" customFormat="1" x14ac:dyDescent="0.25"/>
    <row r="1060" customFormat="1" x14ac:dyDescent="0.25"/>
    <row r="1061" customFormat="1" x14ac:dyDescent="0.25"/>
    <row r="1062" customFormat="1" x14ac:dyDescent="0.25"/>
    <row r="1063" customFormat="1" x14ac:dyDescent="0.25"/>
    <row r="1064" customFormat="1" x14ac:dyDescent="0.25"/>
    <row r="1065" customFormat="1" x14ac:dyDescent="0.25"/>
    <row r="1066" customFormat="1" x14ac:dyDescent="0.25"/>
    <row r="1067" customFormat="1" x14ac:dyDescent="0.25"/>
    <row r="1068" customFormat="1" x14ac:dyDescent="0.25"/>
    <row r="1069" customFormat="1" x14ac:dyDescent="0.25"/>
    <row r="1070" customFormat="1" x14ac:dyDescent="0.25"/>
    <row r="1071" customFormat="1" x14ac:dyDescent="0.25"/>
    <row r="1074" spans="3:41" x14ac:dyDescent="0.25">
      <c r="E1074"/>
    </row>
    <row r="1078" spans="3:41" x14ac:dyDescent="0.25">
      <c r="C1078" s="20">
        <v>0</v>
      </c>
      <c r="E1078" s="1" t="s">
        <v>461</v>
      </c>
    </row>
    <row r="1079" spans="3:41" x14ac:dyDescent="0.25">
      <c r="E1079" s="3" t="s">
        <v>73</v>
      </c>
    </row>
    <row r="1081" spans="3:41" x14ac:dyDescent="0.25">
      <c r="E1081" s="21" t="s">
        <v>414</v>
      </c>
    </row>
    <row r="1082" spans="3:41" x14ac:dyDescent="0.25">
      <c r="E1082" t="s">
        <v>447</v>
      </c>
    </row>
    <row r="1083" spans="3:41" x14ac:dyDescent="0.25">
      <c r="E1083"/>
    </row>
    <row r="1084" spans="3:41" x14ac:dyDescent="0.25">
      <c r="AO1084"/>
    </row>
    <row r="1094" spans="41:63" x14ac:dyDescent="0.25">
      <c r="AO1094"/>
    </row>
    <row r="1104" spans="41:63" x14ac:dyDescent="0.25">
      <c r="AO1104" s="3" t="s">
        <v>122</v>
      </c>
      <c r="AU1104" s="3" t="s">
        <v>35</v>
      </c>
      <c r="BE1104" s="3" t="s">
        <v>125</v>
      </c>
      <c r="BK1104" s="3" t="s">
        <v>107</v>
      </c>
    </row>
    <row r="1105" spans="5:67" x14ac:dyDescent="0.25">
      <c r="AO1105" s="35" t="s">
        <v>448</v>
      </c>
      <c r="AU1105" s="3" t="s">
        <v>86</v>
      </c>
      <c r="BE1105" s="3" t="s">
        <v>108</v>
      </c>
      <c r="BK1105" s="3" t="s">
        <v>105</v>
      </c>
    </row>
    <row r="1106" spans="5:67" x14ac:dyDescent="0.25">
      <c r="AO1106" s="35" t="s">
        <v>449</v>
      </c>
    </row>
    <row r="1110" spans="5:67" x14ac:dyDescent="0.25">
      <c r="E1110" s="3" t="s">
        <v>64</v>
      </c>
      <c r="U1110" s="13" t="s">
        <v>67</v>
      </c>
      <c r="AI1110" s="3" t="s">
        <v>70</v>
      </c>
      <c r="AU1110" s="13" t="s">
        <v>457</v>
      </c>
      <c r="BM1110" s="3" t="s">
        <v>458</v>
      </c>
    </row>
    <row r="1111" spans="5:67" x14ac:dyDescent="0.25">
      <c r="E1111" s="3" t="s">
        <v>65</v>
      </c>
      <c r="U1111" s="13" t="s">
        <v>68</v>
      </c>
      <c r="AI1111" s="3" t="s">
        <v>71</v>
      </c>
    </row>
    <row r="1112" spans="5:67" x14ac:dyDescent="0.25">
      <c r="E1112" s="3" t="s">
        <v>66</v>
      </c>
      <c r="U1112" s="13" t="s">
        <v>69</v>
      </c>
      <c r="AI1112" s="3" t="s">
        <v>72</v>
      </c>
    </row>
    <row r="1114" spans="5:67" x14ac:dyDescent="0.25">
      <c r="E1114" s="14" t="s">
        <v>2</v>
      </c>
      <c r="F1114" s="15"/>
      <c r="G1114" s="15"/>
      <c r="H1114" s="15"/>
      <c r="I1114" s="15"/>
      <c r="J1114" s="15"/>
      <c r="K1114" s="15"/>
      <c r="L1114" s="15"/>
      <c r="M1114" s="15"/>
      <c r="N1114" s="15"/>
      <c r="O1114" s="15"/>
      <c r="P1114" s="15"/>
      <c r="Q1114" s="15"/>
      <c r="R1114" s="15"/>
      <c r="S1114" s="15"/>
      <c r="T1114" s="15"/>
      <c r="U1114" s="15"/>
      <c r="V1114" s="15"/>
      <c r="W1114" s="15"/>
      <c r="X1114" s="15"/>
      <c r="Y1114" s="15"/>
      <c r="Z1114" s="15"/>
      <c r="AA1114" s="15"/>
      <c r="AB1114" s="15"/>
      <c r="AC1114" s="15"/>
      <c r="AD1114" s="15"/>
      <c r="AE1114" s="15"/>
      <c r="AI1114" s="16" t="s">
        <v>21</v>
      </c>
      <c r="AJ1114" s="17"/>
      <c r="AK1114" s="17"/>
      <c r="AL1114" s="17"/>
      <c r="AM1114" s="17"/>
      <c r="AN1114" s="17"/>
      <c r="AO1114" s="17"/>
      <c r="AP1114" s="17"/>
      <c r="AQ1114" s="17"/>
      <c r="AR1114" s="17"/>
      <c r="AS1114" s="17"/>
      <c r="AT1114" s="17"/>
      <c r="AU1114" s="17"/>
      <c r="AV1114" s="17"/>
      <c r="AW1114" s="17"/>
      <c r="AX1114" s="17"/>
      <c r="AY1114" s="17"/>
      <c r="AZ1114" s="17"/>
      <c r="BA1114" s="17"/>
      <c r="BB1114" s="17"/>
      <c r="BC1114" s="17"/>
      <c r="BD1114" s="17"/>
      <c r="BE1114" s="17"/>
      <c r="BF1114" s="17"/>
      <c r="BG1114" s="17"/>
      <c r="BH1114" s="17"/>
      <c r="BI1114" s="17"/>
      <c r="BJ1114" s="17"/>
      <c r="BK1114" s="17"/>
      <c r="BL1114" s="17"/>
      <c r="BM1114" s="17"/>
      <c r="BN1114" s="17"/>
      <c r="BO1114" s="17"/>
    </row>
    <row r="1115" spans="5:67" x14ac:dyDescent="0.25">
      <c r="E1115" s="14" t="s">
        <v>44</v>
      </c>
      <c r="F1115" s="15"/>
      <c r="G1115" s="15"/>
      <c r="H1115" s="15"/>
      <c r="I1115" s="15"/>
      <c r="J1115" s="15"/>
      <c r="K1115" s="15"/>
      <c r="L1115" s="15"/>
      <c r="M1115" s="15"/>
      <c r="N1115" s="15"/>
      <c r="O1115" s="15"/>
      <c r="P1115" s="15"/>
      <c r="Q1115" s="15"/>
      <c r="R1115" s="15"/>
      <c r="S1115" s="15"/>
      <c r="T1115" s="15"/>
      <c r="U1115" s="15"/>
      <c r="V1115" s="15"/>
      <c r="W1115" s="15"/>
      <c r="X1115" s="15"/>
      <c r="Y1115" s="15"/>
      <c r="Z1115" s="15"/>
      <c r="AA1115" s="15"/>
      <c r="AB1115" s="15"/>
      <c r="AC1115" s="15"/>
      <c r="AD1115" s="15"/>
      <c r="AE1115" s="15"/>
      <c r="AI1115" s="16"/>
      <c r="AJ1115" s="17"/>
      <c r="AK1115" s="17"/>
      <c r="AL1115" s="17"/>
      <c r="AM1115" s="17"/>
      <c r="AN1115" s="17"/>
      <c r="AO1115" s="17"/>
      <c r="AP1115" s="17"/>
      <c r="AQ1115" s="17"/>
      <c r="AR1115" s="17"/>
      <c r="AS1115" s="17"/>
      <c r="AT1115" s="17"/>
      <c r="AU1115" s="17"/>
      <c r="AV1115" s="17"/>
      <c r="AW1115" s="17"/>
      <c r="AX1115" s="17"/>
      <c r="AY1115" s="17"/>
      <c r="AZ1115" s="17"/>
      <c r="BA1115" s="17"/>
      <c r="BB1115" s="17"/>
      <c r="BC1115" s="17"/>
      <c r="BD1115" s="17"/>
      <c r="BE1115" s="17"/>
      <c r="BF1115" s="17"/>
      <c r="BG1115" s="17"/>
      <c r="BH1115" s="17"/>
      <c r="BI1115" s="17"/>
      <c r="BJ1115" s="17"/>
      <c r="BK1115" s="17"/>
      <c r="BL1115" s="17"/>
      <c r="BM1115" s="17"/>
      <c r="BN1115" s="17"/>
      <c r="BO1115" s="17"/>
    </row>
    <row r="1116" spans="5:67" x14ac:dyDescent="0.25">
      <c r="E1116" s="14" t="s">
        <v>47</v>
      </c>
      <c r="F1116" s="15"/>
      <c r="G1116" s="15"/>
      <c r="H1116" s="15"/>
      <c r="I1116" s="15"/>
      <c r="J1116" s="15"/>
      <c r="K1116" s="15"/>
      <c r="L1116" s="15"/>
      <c r="M1116" s="15"/>
      <c r="N1116" s="15"/>
      <c r="O1116" s="15"/>
      <c r="P1116" s="15"/>
      <c r="Q1116" s="15"/>
      <c r="R1116" s="15"/>
      <c r="S1116" s="15"/>
      <c r="T1116" s="15"/>
      <c r="U1116" s="15"/>
      <c r="V1116" s="15"/>
      <c r="W1116" s="15"/>
      <c r="X1116" s="15"/>
      <c r="Y1116" s="15"/>
      <c r="Z1116" s="15"/>
      <c r="AA1116" s="15"/>
      <c r="AB1116" s="15"/>
      <c r="AC1116" s="15"/>
      <c r="AD1116" s="15"/>
      <c r="AE1116" s="15"/>
      <c r="AI1116" s="16" t="s">
        <v>40</v>
      </c>
      <c r="AJ1116" s="17"/>
      <c r="AK1116" s="17"/>
      <c r="AL1116" s="17"/>
      <c r="AM1116" s="17"/>
      <c r="AN1116" s="17"/>
      <c r="AO1116" s="17"/>
      <c r="AP1116" s="17"/>
      <c r="AQ1116" s="17"/>
      <c r="AR1116" s="17"/>
      <c r="AS1116" s="17"/>
      <c r="AT1116" s="17"/>
      <c r="AU1116" s="17"/>
      <c r="AV1116" s="17"/>
      <c r="AW1116" s="17"/>
      <c r="AX1116" s="17"/>
      <c r="AY1116" s="17"/>
      <c r="AZ1116" s="17"/>
      <c r="BA1116" s="17"/>
      <c r="BB1116" s="17"/>
      <c r="BC1116" s="17"/>
      <c r="BD1116" s="17"/>
      <c r="BE1116" s="17"/>
      <c r="BF1116" s="17"/>
      <c r="BG1116" s="17"/>
      <c r="BH1116" s="17"/>
      <c r="BI1116" s="17"/>
      <c r="BJ1116" s="17"/>
      <c r="BK1116" s="17"/>
      <c r="BL1116" s="17"/>
      <c r="BM1116" s="17"/>
      <c r="BN1116" s="17"/>
      <c r="BO1116" s="17"/>
    </row>
    <row r="1117" spans="5:67" x14ac:dyDescent="0.25">
      <c r="E1117" s="22" t="s">
        <v>28</v>
      </c>
      <c r="F1117" s="23"/>
      <c r="G1117" s="23"/>
      <c r="H1117" s="23"/>
      <c r="I1117" s="23"/>
      <c r="J1117" s="23"/>
      <c r="K1117" s="23"/>
      <c r="L1117" s="23"/>
      <c r="M1117" s="23"/>
      <c r="N1117" s="23"/>
      <c r="O1117" s="23"/>
      <c r="P1117" s="23"/>
      <c r="Q1117" s="23"/>
      <c r="R1117" s="23"/>
      <c r="S1117" s="23"/>
      <c r="T1117" s="23"/>
      <c r="U1117" s="23"/>
      <c r="V1117" s="23"/>
      <c r="W1117" s="23"/>
      <c r="X1117" s="23"/>
      <c r="Y1117" s="23"/>
      <c r="Z1117" s="23"/>
      <c r="AA1117" s="23"/>
      <c r="AB1117" s="23"/>
      <c r="AC1117" s="23"/>
      <c r="AD1117" s="23"/>
      <c r="AE1117" s="23"/>
      <c r="AI1117" s="16" t="s">
        <v>22</v>
      </c>
      <c r="AJ1117" s="17"/>
      <c r="AK1117" s="17"/>
      <c r="AL1117" s="17"/>
      <c r="AM1117" s="17"/>
      <c r="AN1117" s="17"/>
      <c r="AO1117" s="17"/>
      <c r="AP1117" s="17"/>
      <c r="AQ1117" s="17"/>
      <c r="AR1117" s="17"/>
      <c r="AS1117" s="17"/>
      <c r="AT1117" s="17"/>
      <c r="AU1117" s="17"/>
      <c r="AV1117" s="17"/>
      <c r="AW1117" s="17"/>
      <c r="AX1117" s="17"/>
      <c r="AY1117" s="17"/>
      <c r="AZ1117" s="17"/>
      <c r="BA1117" s="17"/>
      <c r="BB1117" s="17"/>
      <c r="BC1117" s="17"/>
      <c r="BD1117" s="17"/>
      <c r="BE1117" s="17"/>
      <c r="BF1117" s="17"/>
      <c r="BG1117" s="17"/>
      <c r="BH1117" s="17"/>
      <c r="BI1117" s="17"/>
      <c r="BJ1117" s="17"/>
      <c r="BK1117" s="17"/>
      <c r="BL1117" s="17"/>
      <c r="BM1117" s="17"/>
      <c r="BN1117" s="17"/>
      <c r="BO1117" s="17"/>
    </row>
    <row r="1118" spans="5:67" x14ac:dyDescent="0.25">
      <c r="E1118" s="14" t="s">
        <v>41</v>
      </c>
      <c r="F1118" s="15"/>
      <c r="G1118" s="15"/>
      <c r="H1118" s="15"/>
      <c r="I1118" s="15"/>
      <c r="J1118" s="15"/>
      <c r="K1118" s="15"/>
      <c r="L1118" s="15"/>
      <c r="M1118" s="15"/>
      <c r="N1118" s="15"/>
      <c r="O1118" s="15"/>
      <c r="P1118" s="15"/>
      <c r="Q1118" s="15"/>
      <c r="R1118" s="15"/>
      <c r="S1118" s="15"/>
      <c r="T1118" s="15"/>
      <c r="U1118" s="15"/>
      <c r="V1118" s="15"/>
      <c r="W1118" s="15"/>
      <c r="X1118" s="15"/>
      <c r="Y1118" s="15"/>
      <c r="Z1118" s="15"/>
      <c r="AA1118" s="15"/>
      <c r="AB1118" s="15"/>
      <c r="AC1118" s="15"/>
      <c r="AD1118" s="15"/>
      <c r="AE1118" s="15"/>
      <c r="AI1118" s="16" t="s">
        <v>452</v>
      </c>
      <c r="AJ1118" s="17"/>
      <c r="AK1118" s="17"/>
      <c r="AL1118" s="17"/>
      <c r="AM1118" s="17"/>
      <c r="AN1118" s="17"/>
      <c r="AO1118" s="17"/>
      <c r="AP1118" s="17"/>
      <c r="AQ1118" s="17"/>
      <c r="AR1118" s="17"/>
      <c r="AS1118" s="17"/>
      <c r="AT1118" s="17"/>
      <c r="AU1118" s="17"/>
      <c r="AV1118" s="17"/>
      <c r="AW1118" s="17"/>
      <c r="AX1118" s="17"/>
      <c r="AY1118" s="17"/>
      <c r="AZ1118" s="17"/>
      <c r="BA1118" s="17"/>
      <c r="BB1118" s="17"/>
      <c r="BC1118" s="17"/>
      <c r="BD1118" s="17"/>
      <c r="BE1118" s="17"/>
      <c r="BF1118" s="17"/>
      <c r="BG1118" s="17"/>
      <c r="BH1118" s="17"/>
      <c r="BI1118" s="17"/>
      <c r="BJ1118" s="17"/>
      <c r="BK1118" s="17"/>
      <c r="BL1118" s="17"/>
      <c r="BM1118" s="17"/>
      <c r="BN1118" s="17"/>
      <c r="BO1118" s="17"/>
    </row>
    <row r="1119" spans="5:67" x14ac:dyDescent="0.25">
      <c r="E1119" s="14" t="s">
        <v>46</v>
      </c>
      <c r="F1119" s="15"/>
      <c r="G1119" s="15"/>
      <c r="H1119" s="15"/>
      <c r="I1119" s="15"/>
      <c r="J1119" s="15"/>
      <c r="K1119" s="15"/>
      <c r="L1119" s="15"/>
      <c r="M1119" s="15"/>
      <c r="N1119" s="15"/>
      <c r="O1119" s="15"/>
      <c r="P1119" s="15"/>
      <c r="Q1119" s="15"/>
      <c r="R1119" s="15"/>
      <c r="S1119" s="15"/>
      <c r="T1119" s="15"/>
      <c r="U1119" s="15"/>
      <c r="V1119" s="15"/>
      <c r="W1119" s="15"/>
      <c r="X1119" s="15"/>
      <c r="Y1119" s="15"/>
      <c r="Z1119" s="15"/>
      <c r="AA1119" s="15"/>
      <c r="AB1119" s="15"/>
      <c r="AC1119" s="15"/>
      <c r="AD1119" s="15"/>
      <c r="AE1119" s="15"/>
      <c r="AI1119" s="16" t="s">
        <v>453</v>
      </c>
      <c r="AJ1119" s="17"/>
      <c r="AK1119" s="17"/>
      <c r="AL1119" s="17"/>
      <c r="AM1119" s="17"/>
      <c r="AN1119" s="17"/>
      <c r="AO1119" s="17"/>
      <c r="AP1119" s="17"/>
      <c r="AQ1119" s="17"/>
      <c r="AR1119" s="17"/>
      <c r="AS1119" s="17"/>
      <c r="AT1119" s="17"/>
      <c r="AU1119" s="17"/>
      <c r="AV1119" s="17"/>
      <c r="AW1119" s="17"/>
      <c r="AX1119" s="17"/>
      <c r="AY1119" s="17"/>
      <c r="AZ1119" s="17"/>
      <c r="BA1119" s="17"/>
      <c r="BB1119" s="17"/>
      <c r="BC1119" s="17"/>
      <c r="BD1119" s="17"/>
      <c r="BE1119" s="17"/>
      <c r="BF1119" s="17"/>
      <c r="BG1119" s="17"/>
      <c r="BH1119" s="17"/>
      <c r="BI1119" s="17"/>
      <c r="BJ1119" s="17"/>
      <c r="BK1119" s="17"/>
      <c r="BL1119" s="17"/>
      <c r="BM1119" s="17"/>
      <c r="BN1119" s="17"/>
      <c r="BO1119" s="17"/>
    </row>
    <row r="1120" spans="5:67" x14ac:dyDescent="0.25">
      <c r="E1120" s="22" t="s">
        <v>49</v>
      </c>
      <c r="F1120" s="23"/>
      <c r="G1120" s="23"/>
      <c r="H1120" s="23"/>
      <c r="I1120" s="23"/>
      <c r="J1120" s="23"/>
      <c r="K1120" s="23"/>
      <c r="L1120" s="23"/>
      <c r="M1120" s="23"/>
      <c r="N1120" s="23"/>
      <c r="O1120" s="23"/>
      <c r="P1120" s="23"/>
      <c r="Q1120" s="23"/>
      <c r="R1120" s="23"/>
      <c r="S1120" s="23"/>
      <c r="T1120" s="23"/>
      <c r="U1120" s="23"/>
      <c r="V1120" s="23"/>
      <c r="W1120" s="23"/>
      <c r="X1120" s="23"/>
      <c r="Y1120" s="23"/>
      <c r="Z1120" s="23"/>
      <c r="AA1120" s="23"/>
      <c r="AB1120" s="23"/>
      <c r="AC1120" s="23"/>
      <c r="AD1120" s="23"/>
      <c r="AE1120" s="23"/>
      <c r="AI1120" s="16" t="s">
        <v>454</v>
      </c>
      <c r="AJ1120" s="17"/>
      <c r="AK1120" s="17"/>
      <c r="AL1120" s="17"/>
      <c r="AM1120" s="17"/>
      <c r="AN1120" s="17"/>
      <c r="AO1120" s="17"/>
      <c r="AP1120" s="17"/>
      <c r="AQ1120" s="17"/>
      <c r="AR1120" s="17"/>
      <c r="AS1120" s="17"/>
      <c r="AT1120" s="17"/>
      <c r="AU1120" s="17"/>
      <c r="AV1120" s="17"/>
      <c r="AW1120" s="17"/>
      <c r="AX1120" s="17"/>
      <c r="AY1120" s="17"/>
      <c r="AZ1120" s="17"/>
      <c r="BA1120" s="17"/>
      <c r="BB1120" s="17"/>
      <c r="BC1120" s="17"/>
      <c r="BD1120" s="17"/>
      <c r="BE1120" s="17"/>
      <c r="BF1120" s="17"/>
      <c r="BG1120" s="17"/>
      <c r="BH1120" s="17"/>
      <c r="BI1120" s="17"/>
      <c r="BJ1120" s="17"/>
      <c r="BK1120" s="17"/>
      <c r="BL1120" s="17"/>
      <c r="BM1120" s="17"/>
      <c r="BN1120" s="17"/>
      <c r="BO1120" s="17"/>
    </row>
    <row r="1121" spans="5:67" x14ac:dyDescent="0.25">
      <c r="E1121" s="14" t="s">
        <v>30</v>
      </c>
      <c r="F1121" s="15"/>
      <c r="G1121" s="15"/>
      <c r="H1121" s="15"/>
      <c r="I1121" s="15"/>
      <c r="J1121" s="15"/>
      <c r="K1121" s="15"/>
      <c r="L1121" s="15"/>
      <c r="M1121" s="15"/>
      <c r="N1121" s="15"/>
      <c r="O1121" s="15"/>
      <c r="P1121" s="15"/>
      <c r="Q1121" s="15"/>
      <c r="R1121" s="15"/>
      <c r="S1121" s="15"/>
      <c r="T1121" s="15"/>
      <c r="U1121" s="15"/>
      <c r="V1121" s="15"/>
      <c r="W1121" s="15"/>
      <c r="X1121" s="15"/>
      <c r="Y1121" s="15"/>
      <c r="Z1121" s="15"/>
      <c r="AA1121" s="15"/>
      <c r="AB1121" s="15"/>
      <c r="AC1121" s="15"/>
      <c r="AD1121" s="15"/>
      <c r="AE1121" s="15"/>
      <c r="AI1121" s="16" t="s">
        <v>455</v>
      </c>
      <c r="AJ1121" s="17"/>
      <c r="AK1121" s="17"/>
      <c r="AL1121" s="17"/>
      <c r="AM1121" s="17"/>
      <c r="AN1121" s="17"/>
      <c r="AO1121" s="17"/>
      <c r="AP1121" s="17"/>
      <c r="AQ1121" s="17"/>
      <c r="AR1121" s="17"/>
      <c r="AS1121" s="17"/>
      <c r="AT1121" s="17"/>
      <c r="AU1121" s="17"/>
      <c r="AV1121" s="17"/>
      <c r="AW1121" s="17"/>
      <c r="AX1121" s="17"/>
      <c r="AY1121" s="17"/>
      <c r="AZ1121" s="17"/>
      <c r="BA1121" s="17"/>
      <c r="BB1121" s="17"/>
      <c r="BC1121" s="17"/>
      <c r="BD1121" s="17"/>
      <c r="BE1121" s="17"/>
      <c r="BF1121" s="17"/>
      <c r="BG1121" s="17"/>
      <c r="BH1121" s="17"/>
      <c r="BI1121" s="17"/>
      <c r="BJ1121" s="17"/>
      <c r="BK1121" s="17"/>
      <c r="BL1121" s="17"/>
      <c r="BM1121" s="17"/>
      <c r="BN1121" s="17"/>
      <c r="BO1121" s="17"/>
    </row>
    <row r="1122" spans="5:67" x14ac:dyDescent="0.25">
      <c r="E1122" s="22" t="s">
        <v>31</v>
      </c>
      <c r="F1122" s="23"/>
      <c r="G1122" s="23"/>
      <c r="H1122" s="23"/>
      <c r="I1122" s="23"/>
      <c r="J1122" s="23"/>
      <c r="K1122" s="23"/>
      <c r="L1122" s="23"/>
      <c r="M1122" s="23"/>
      <c r="N1122" s="23"/>
      <c r="O1122" s="23"/>
      <c r="P1122" s="23"/>
      <c r="Q1122" s="23"/>
      <c r="R1122" s="23"/>
      <c r="S1122" s="23"/>
      <c r="T1122" s="23"/>
      <c r="U1122" s="23"/>
      <c r="V1122" s="23"/>
      <c r="W1122" s="23"/>
      <c r="X1122" s="23"/>
      <c r="Y1122" s="23"/>
      <c r="Z1122" s="23"/>
      <c r="AA1122" s="23"/>
      <c r="AB1122" s="23"/>
      <c r="AC1122" s="23"/>
      <c r="AD1122" s="23"/>
      <c r="AE1122" s="23"/>
      <c r="AI1122" s="16" t="s">
        <v>139</v>
      </c>
      <c r="AJ1122" s="17"/>
      <c r="AK1122" s="17"/>
      <c r="AL1122" s="17"/>
      <c r="AM1122" s="17"/>
      <c r="AN1122" s="17"/>
      <c r="AO1122" s="17"/>
      <c r="AP1122" s="17"/>
      <c r="AQ1122" s="17"/>
      <c r="AR1122" s="17"/>
      <c r="AS1122" s="17"/>
      <c r="AT1122" s="17"/>
      <c r="AU1122" s="17"/>
      <c r="AV1122" s="17"/>
      <c r="AW1122" s="17"/>
      <c r="AX1122" s="17"/>
      <c r="AY1122" s="17"/>
      <c r="AZ1122" s="17"/>
      <c r="BA1122" s="17"/>
      <c r="BB1122" s="17"/>
      <c r="BC1122" s="17"/>
      <c r="BD1122" s="17"/>
      <c r="BE1122" s="17"/>
      <c r="BF1122" s="17"/>
      <c r="BG1122" s="17"/>
      <c r="BH1122" s="17"/>
      <c r="BI1122" s="17"/>
      <c r="BJ1122" s="17"/>
      <c r="BK1122" s="17"/>
      <c r="BL1122" s="17"/>
      <c r="BM1122" s="17"/>
      <c r="BN1122" s="17"/>
      <c r="BO1122" s="17"/>
    </row>
    <row r="1123" spans="5:67" x14ac:dyDescent="0.25">
      <c r="E1123" s="14" t="s">
        <v>50</v>
      </c>
      <c r="F1123" s="15"/>
      <c r="G1123" s="15"/>
      <c r="H1123" s="15"/>
      <c r="I1123" s="15"/>
      <c r="J1123" s="15"/>
      <c r="K1123" s="15"/>
      <c r="L1123" s="15"/>
      <c r="M1123" s="15"/>
      <c r="N1123" s="15"/>
      <c r="O1123" s="15"/>
      <c r="P1123" s="15"/>
      <c r="Q1123" s="15"/>
      <c r="R1123" s="15"/>
      <c r="S1123" s="15"/>
      <c r="T1123" s="15"/>
      <c r="U1123" s="15"/>
      <c r="V1123" s="15"/>
      <c r="W1123" s="15"/>
      <c r="X1123" s="15"/>
      <c r="Y1123" s="15"/>
      <c r="Z1123" s="15"/>
      <c r="AA1123" s="15"/>
      <c r="AB1123" s="15"/>
      <c r="AC1123" s="15"/>
      <c r="AD1123" s="15"/>
      <c r="AE1123" s="15"/>
      <c r="AI1123" s="16" t="s">
        <v>456</v>
      </c>
      <c r="AJ1123" s="17"/>
      <c r="AK1123" s="17"/>
      <c r="AL1123" s="17"/>
      <c r="AM1123" s="17"/>
      <c r="AN1123" s="17"/>
      <c r="AO1123" s="17"/>
      <c r="AP1123" s="17"/>
      <c r="AQ1123" s="17"/>
      <c r="AR1123" s="17"/>
      <c r="AS1123" s="17"/>
      <c r="AT1123" s="17"/>
      <c r="AU1123" s="17"/>
      <c r="AV1123" s="17"/>
      <c r="AW1123" s="17"/>
      <c r="AX1123" s="17"/>
      <c r="AY1123" s="17"/>
      <c r="AZ1123" s="17"/>
      <c r="BA1123" s="17"/>
      <c r="BB1123" s="17"/>
      <c r="BC1123" s="17"/>
      <c r="BD1123" s="17"/>
      <c r="BE1123" s="17"/>
      <c r="BF1123" s="17"/>
      <c r="BG1123" s="17"/>
      <c r="BH1123" s="17"/>
      <c r="BI1123" s="17"/>
      <c r="BJ1123" s="17"/>
      <c r="BK1123" s="17"/>
      <c r="BL1123" s="17"/>
      <c r="BM1123" s="17"/>
      <c r="BN1123" s="17"/>
      <c r="BO1123" s="17"/>
    </row>
    <row r="1124" spans="5:67" x14ac:dyDescent="0.25">
      <c r="E1124" s="14" t="s">
        <v>51</v>
      </c>
      <c r="F1124" s="15"/>
      <c r="G1124" s="15"/>
      <c r="H1124" s="15"/>
      <c r="I1124" s="15"/>
      <c r="J1124" s="15"/>
      <c r="K1124" s="15"/>
      <c r="L1124" s="15"/>
      <c r="M1124" s="15"/>
      <c r="N1124" s="15"/>
      <c r="O1124" s="15"/>
      <c r="P1124" s="15"/>
      <c r="Q1124" s="15"/>
      <c r="R1124" s="15"/>
      <c r="S1124" s="15"/>
      <c r="T1124" s="15"/>
      <c r="U1124" s="15"/>
      <c r="V1124" s="15"/>
      <c r="W1124" s="15"/>
      <c r="X1124" s="15"/>
      <c r="Y1124" s="15"/>
      <c r="Z1124" s="15"/>
      <c r="AA1124" s="15"/>
      <c r="AB1124" s="15"/>
      <c r="AC1124" s="15"/>
      <c r="AD1124" s="15"/>
      <c r="AE1124" s="15"/>
      <c r="AI1124" s="16" t="s">
        <v>165</v>
      </c>
      <c r="AJ1124" s="17"/>
      <c r="AK1124" s="17"/>
      <c r="AL1124" s="17"/>
      <c r="AM1124" s="17"/>
      <c r="AN1124" s="17"/>
      <c r="AO1124" s="17"/>
      <c r="AP1124" s="17"/>
      <c r="AQ1124" s="17"/>
      <c r="AR1124" s="17"/>
      <c r="AS1124" s="17"/>
      <c r="AT1124" s="17"/>
      <c r="AU1124" s="17"/>
      <c r="AV1124" s="17"/>
      <c r="AW1124" s="17"/>
      <c r="AX1124" s="17"/>
      <c r="AY1124" s="17"/>
      <c r="AZ1124" s="17"/>
      <c r="BA1124" s="17"/>
      <c r="BB1124" s="17"/>
      <c r="BC1124" s="17"/>
      <c r="BD1124" s="17"/>
      <c r="BE1124" s="17"/>
      <c r="BF1124" s="17"/>
      <c r="BG1124" s="17"/>
      <c r="BH1124" s="17"/>
      <c r="BI1124" s="17"/>
      <c r="BJ1124" s="17"/>
      <c r="BK1124" s="17"/>
      <c r="BL1124" s="17"/>
      <c r="BM1124" s="17"/>
      <c r="BN1124" s="17"/>
      <c r="BO1124" s="17"/>
    </row>
    <row r="1125" spans="5:67" x14ac:dyDescent="0.25">
      <c r="E1125" s="14" t="s">
        <v>56</v>
      </c>
      <c r="F1125" s="15"/>
      <c r="G1125" s="15"/>
      <c r="H1125" s="15"/>
      <c r="I1125" s="15"/>
      <c r="J1125" s="15"/>
      <c r="K1125" s="15"/>
      <c r="L1125" s="15"/>
      <c r="M1125" s="15"/>
      <c r="N1125" s="15"/>
      <c r="O1125" s="15"/>
      <c r="P1125" s="15"/>
      <c r="Q1125" s="15"/>
      <c r="R1125" s="15"/>
      <c r="S1125" s="15"/>
      <c r="T1125" s="15"/>
      <c r="U1125" s="15"/>
      <c r="V1125" s="15"/>
      <c r="W1125" s="15"/>
      <c r="X1125" s="15"/>
      <c r="Y1125" s="15"/>
      <c r="Z1125" s="15"/>
      <c r="AA1125" s="15"/>
      <c r="AB1125" s="15"/>
      <c r="AC1125" s="15"/>
      <c r="AD1125" s="15"/>
      <c r="AE1125" s="15"/>
      <c r="AI1125" s="16" t="s">
        <v>450</v>
      </c>
      <c r="AJ1125" s="17"/>
      <c r="AK1125" s="17"/>
      <c r="AL1125" s="17"/>
      <c r="AM1125" s="17"/>
      <c r="AN1125" s="17"/>
      <c r="AO1125" s="17"/>
      <c r="AP1125" s="17"/>
      <c r="AQ1125" s="17"/>
      <c r="AR1125" s="17"/>
      <c r="AS1125" s="17"/>
      <c r="AT1125" s="17"/>
      <c r="AU1125" s="17"/>
      <c r="AV1125" s="17"/>
      <c r="AW1125" s="17"/>
      <c r="AX1125" s="17"/>
      <c r="AY1125" s="17"/>
      <c r="AZ1125" s="17"/>
      <c r="BA1125" s="17"/>
      <c r="BB1125" s="17"/>
      <c r="BC1125" s="17"/>
      <c r="BD1125" s="17"/>
      <c r="BE1125" s="17"/>
      <c r="BF1125" s="17"/>
      <c r="BG1125" s="17"/>
      <c r="BH1125" s="17"/>
      <c r="BI1125" s="17"/>
      <c r="BJ1125" s="17"/>
      <c r="BK1125" s="17"/>
      <c r="BL1125" s="17"/>
      <c r="BM1125" s="17"/>
      <c r="BN1125" s="17"/>
      <c r="BO1125" s="17"/>
    </row>
    <row r="1126" spans="5:67" x14ac:dyDescent="0.25">
      <c r="E1126" s="14" t="s">
        <v>57</v>
      </c>
      <c r="F1126" s="15"/>
      <c r="G1126" s="15"/>
      <c r="H1126" s="15"/>
      <c r="I1126" s="15"/>
      <c r="J1126" s="15"/>
      <c r="K1126" s="15"/>
      <c r="L1126" s="15"/>
      <c r="M1126" s="15"/>
      <c r="N1126" s="15"/>
      <c r="O1126" s="15"/>
      <c r="P1126" s="15"/>
      <c r="Q1126" s="15"/>
      <c r="R1126" s="15"/>
      <c r="S1126" s="15"/>
      <c r="T1126" s="15"/>
      <c r="U1126" s="15"/>
      <c r="V1126" s="15"/>
      <c r="W1126" s="15"/>
      <c r="X1126" s="15"/>
      <c r="Y1126" s="15"/>
      <c r="Z1126" s="15"/>
      <c r="AA1126" s="15"/>
      <c r="AB1126" s="15"/>
      <c r="AC1126" s="15"/>
      <c r="AD1126" s="15"/>
      <c r="AE1126" s="15"/>
      <c r="AI1126" s="16" t="s">
        <v>451</v>
      </c>
      <c r="AJ1126" s="17"/>
      <c r="AK1126" s="17"/>
      <c r="AL1126" s="17"/>
      <c r="AM1126" s="17"/>
      <c r="AN1126" s="17"/>
      <c r="AO1126" s="17"/>
      <c r="AP1126" s="17"/>
      <c r="AQ1126" s="17"/>
      <c r="AR1126" s="17"/>
      <c r="AS1126" s="17"/>
      <c r="AT1126" s="17"/>
      <c r="AU1126" s="17"/>
      <c r="AV1126" s="17"/>
      <c r="AW1126" s="17"/>
      <c r="AX1126" s="17"/>
      <c r="AY1126" s="17"/>
      <c r="AZ1126" s="17"/>
      <c r="BA1126" s="17"/>
      <c r="BB1126" s="17"/>
      <c r="BC1126" s="17"/>
      <c r="BD1126" s="17"/>
      <c r="BE1126" s="17"/>
      <c r="BF1126" s="17"/>
      <c r="BG1126" s="17"/>
      <c r="BH1126" s="17"/>
      <c r="BI1126" s="17"/>
      <c r="BJ1126" s="17"/>
      <c r="BK1126" s="17"/>
      <c r="BL1126" s="17"/>
      <c r="BM1126" s="17"/>
      <c r="BN1126" s="17"/>
      <c r="BO1126" s="17"/>
    </row>
    <row r="1127" spans="5:67" x14ac:dyDescent="0.25">
      <c r="E1127" s="14" t="s">
        <v>60</v>
      </c>
      <c r="F1127" s="15"/>
      <c r="G1127" s="15"/>
      <c r="H1127" s="15"/>
      <c r="I1127" s="15"/>
      <c r="J1127" s="15"/>
      <c r="K1127" s="15"/>
      <c r="L1127" s="15"/>
      <c r="M1127" s="15"/>
      <c r="N1127" s="15"/>
      <c r="O1127" s="15"/>
      <c r="P1127" s="15"/>
      <c r="Q1127" s="15"/>
      <c r="R1127" s="15"/>
      <c r="S1127" s="15"/>
      <c r="T1127" s="15"/>
      <c r="U1127" s="15"/>
      <c r="V1127" s="15"/>
      <c r="W1127" s="15"/>
      <c r="X1127" s="15"/>
      <c r="Y1127" s="15"/>
      <c r="Z1127" s="15"/>
      <c r="AA1127" s="15"/>
      <c r="AB1127" s="15"/>
      <c r="AC1127" s="15"/>
      <c r="AD1127" s="15"/>
      <c r="AE1127" s="15"/>
      <c r="AI1127" s="16" t="s">
        <v>3</v>
      </c>
      <c r="AJ1127" s="17"/>
      <c r="AK1127" s="17"/>
      <c r="AL1127" s="17"/>
      <c r="AM1127" s="17"/>
      <c r="AN1127" s="17"/>
      <c r="AO1127" s="17"/>
      <c r="AP1127" s="17"/>
      <c r="AQ1127" s="17"/>
      <c r="AR1127" s="17"/>
      <c r="AS1127" s="17"/>
      <c r="AT1127" s="17"/>
      <c r="AU1127" s="17"/>
      <c r="AV1127" s="17"/>
      <c r="AW1127" s="17"/>
      <c r="AX1127" s="17"/>
      <c r="AY1127" s="17"/>
      <c r="AZ1127" s="17"/>
      <c r="BA1127" s="17"/>
      <c r="BB1127" s="17"/>
      <c r="BC1127" s="17"/>
      <c r="BD1127" s="17"/>
      <c r="BE1127" s="17"/>
      <c r="BF1127" s="17"/>
      <c r="BG1127" s="17"/>
      <c r="BH1127" s="17"/>
      <c r="BI1127" s="17"/>
      <c r="BJ1127" s="17"/>
      <c r="BK1127" s="17"/>
      <c r="BL1127" s="17"/>
      <c r="BM1127" s="17"/>
      <c r="BN1127" s="17"/>
      <c r="BO1127" s="17"/>
    </row>
    <row r="1128" spans="5:67" x14ac:dyDescent="0.25">
      <c r="E1128" s="14" t="s">
        <v>61</v>
      </c>
      <c r="F1128" s="15"/>
      <c r="G1128" s="15"/>
      <c r="H1128" s="15"/>
      <c r="I1128" s="15"/>
      <c r="J1128" s="15"/>
      <c r="K1128" s="15"/>
      <c r="L1128" s="15"/>
      <c r="M1128" s="15"/>
      <c r="N1128" s="15"/>
      <c r="O1128" s="15"/>
      <c r="P1128" s="15"/>
      <c r="Q1128" s="15"/>
      <c r="R1128" s="15"/>
      <c r="S1128" s="15"/>
      <c r="T1128" s="15"/>
      <c r="U1128" s="15"/>
      <c r="V1128" s="15"/>
      <c r="W1128" s="15"/>
      <c r="X1128" s="15"/>
      <c r="Y1128" s="15"/>
      <c r="Z1128" s="15"/>
      <c r="AA1128" s="15"/>
      <c r="AB1128" s="15"/>
      <c r="AC1128" s="15"/>
      <c r="AD1128" s="15"/>
      <c r="AE1128" s="15"/>
      <c r="AI1128" s="16"/>
      <c r="AJ1128" s="17"/>
      <c r="AK1128" s="17"/>
      <c r="AL1128" s="17"/>
      <c r="AM1128" s="17"/>
      <c r="AN1128" s="17"/>
      <c r="AO1128" s="17"/>
      <c r="AP1128" s="17"/>
      <c r="AQ1128" s="17"/>
      <c r="AR1128" s="17"/>
      <c r="AS1128" s="17"/>
      <c r="AT1128" s="17"/>
      <c r="AU1128" s="17"/>
      <c r="AV1128" s="17"/>
      <c r="AW1128" s="17"/>
      <c r="AX1128" s="17"/>
      <c r="AY1128" s="17"/>
      <c r="AZ1128" s="17"/>
      <c r="BA1128" s="17"/>
      <c r="BB1128" s="17"/>
      <c r="BC1128" s="17"/>
      <c r="BD1128" s="17"/>
      <c r="BE1128" s="17"/>
      <c r="BF1128" s="17"/>
      <c r="BG1128" s="17"/>
      <c r="BH1128" s="17"/>
      <c r="BI1128" s="17"/>
      <c r="BJ1128" s="17"/>
      <c r="BK1128" s="17"/>
      <c r="BL1128" s="17"/>
      <c r="BM1128" s="17"/>
      <c r="BN1128" s="17"/>
      <c r="BO1128" s="17"/>
    </row>
    <row r="1129" spans="5:67" x14ac:dyDescent="0.25">
      <c r="E1129" s="14" t="s">
        <v>62</v>
      </c>
      <c r="F1129" s="15"/>
      <c r="G1129" s="15"/>
      <c r="H1129" s="15"/>
      <c r="I1129" s="15"/>
      <c r="J1129" s="15"/>
      <c r="K1129" s="15"/>
      <c r="L1129" s="15"/>
      <c r="M1129" s="15"/>
      <c r="N1129" s="15"/>
      <c r="O1129" s="15"/>
      <c r="P1129" s="15"/>
      <c r="Q1129" s="15"/>
      <c r="R1129" s="15"/>
      <c r="S1129" s="15"/>
      <c r="T1129" s="15"/>
      <c r="U1129" s="15"/>
      <c r="V1129" s="15"/>
      <c r="W1129" s="15"/>
      <c r="X1129" s="15"/>
      <c r="Y1129" s="15"/>
      <c r="Z1129" s="15"/>
      <c r="AA1129" s="15"/>
      <c r="AB1129" s="15"/>
      <c r="AC1129" s="15"/>
      <c r="AD1129" s="15"/>
      <c r="AE1129" s="15"/>
      <c r="AI1129" s="16" t="s">
        <v>27</v>
      </c>
      <c r="AJ1129" s="17"/>
      <c r="AK1129" s="17"/>
      <c r="AL1129" s="17"/>
      <c r="AM1129" s="17"/>
      <c r="AN1129" s="17"/>
      <c r="AO1129" s="17"/>
      <c r="AP1129" s="17"/>
      <c r="AQ1129" s="17"/>
      <c r="AR1129" s="17"/>
      <c r="AS1129" s="17"/>
      <c r="AT1129" s="17"/>
      <c r="AU1129" s="17"/>
      <c r="AV1129" s="17"/>
      <c r="AW1129" s="17"/>
      <c r="AX1129" s="17"/>
      <c r="AY1129" s="17"/>
      <c r="AZ1129" s="17"/>
      <c r="BA1129" s="17"/>
      <c r="BB1129" s="17"/>
      <c r="BC1129" s="17"/>
      <c r="BD1129" s="17"/>
      <c r="BE1129" s="17"/>
      <c r="BF1129" s="17"/>
      <c r="BG1129" s="17"/>
      <c r="BH1129" s="17"/>
      <c r="BI1129" s="17"/>
      <c r="BJ1129" s="17"/>
      <c r="BK1129" s="17"/>
      <c r="BL1129" s="17"/>
      <c r="BM1129" s="17"/>
      <c r="BN1129" s="17"/>
      <c r="BO1129" s="17"/>
    </row>
    <row r="1130" spans="5:67" x14ac:dyDescent="0.25">
      <c r="E1130" s="14" t="s">
        <v>143</v>
      </c>
      <c r="F1130" s="15"/>
      <c r="G1130" s="15"/>
      <c r="H1130" s="15"/>
      <c r="I1130" s="15"/>
      <c r="J1130" s="15"/>
      <c r="K1130" s="15"/>
      <c r="L1130" s="15"/>
      <c r="M1130" s="15"/>
      <c r="N1130" s="15"/>
      <c r="O1130" s="15"/>
      <c r="P1130" s="15"/>
      <c r="Q1130" s="15"/>
      <c r="R1130" s="15"/>
      <c r="S1130" s="15"/>
      <c r="T1130" s="15"/>
      <c r="U1130" s="15"/>
      <c r="V1130" s="15"/>
      <c r="W1130" s="15"/>
      <c r="X1130" s="15"/>
      <c r="Y1130" s="15"/>
      <c r="Z1130" s="15"/>
      <c r="AA1130" s="15"/>
      <c r="AB1130" s="15"/>
      <c r="AC1130" s="15"/>
      <c r="AD1130" s="15"/>
      <c r="AE1130" s="15"/>
      <c r="AI1130" s="16" t="s">
        <v>23</v>
      </c>
      <c r="AJ1130" s="17"/>
      <c r="AK1130" s="17"/>
      <c r="AL1130" s="17"/>
      <c r="AM1130" s="17"/>
      <c r="AN1130" s="17"/>
      <c r="AO1130" s="17"/>
      <c r="AP1130" s="17"/>
      <c r="AQ1130" s="17"/>
      <c r="AR1130" s="17"/>
      <c r="AS1130" s="17"/>
      <c r="AT1130" s="17"/>
      <c r="AU1130" s="17"/>
      <c r="AV1130" s="17"/>
      <c r="AW1130" s="17"/>
      <c r="AX1130" s="17"/>
      <c r="AY1130" s="17"/>
      <c r="AZ1130" s="17"/>
      <c r="BA1130" s="17"/>
      <c r="BB1130" s="17"/>
      <c r="BC1130" s="17"/>
      <c r="BD1130" s="17"/>
      <c r="BE1130" s="17"/>
      <c r="BF1130" s="17"/>
      <c r="BG1130" s="17"/>
      <c r="BH1130" s="17"/>
      <c r="BI1130" s="17"/>
      <c r="BJ1130" s="17"/>
      <c r="BK1130" s="17"/>
      <c r="BL1130" s="17"/>
      <c r="BM1130" s="17"/>
      <c r="BN1130" s="17"/>
      <c r="BO1130" s="17"/>
    </row>
    <row r="1131" spans="5:67" x14ac:dyDescent="0.25">
      <c r="E1131" s="14" t="s">
        <v>36</v>
      </c>
      <c r="F1131" s="15"/>
      <c r="G1131" s="15"/>
      <c r="H1131" s="15"/>
      <c r="I1131" s="15"/>
      <c r="J1131" s="15"/>
      <c r="K1131" s="15"/>
      <c r="L1131" s="15"/>
      <c r="M1131" s="15"/>
      <c r="N1131" s="15"/>
      <c r="O1131" s="15"/>
      <c r="P1131" s="15"/>
      <c r="Q1131" s="15"/>
      <c r="R1131" s="15"/>
      <c r="S1131" s="15"/>
      <c r="T1131" s="15"/>
      <c r="U1131" s="15"/>
      <c r="V1131" s="15"/>
      <c r="W1131" s="15"/>
      <c r="X1131" s="15"/>
      <c r="Y1131" s="15"/>
      <c r="Z1131" s="15"/>
      <c r="AA1131" s="15"/>
      <c r="AB1131" s="15"/>
      <c r="AC1131" s="15"/>
      <c r="AD1131" s="15"/>
      <c r="AE1131" s="15"/>
    </row>
    <row r="1132" spans="5:67" x14ac:dyDescent="0.25">
      <c r="E1132" s="14"/>
      <c r="F1132" s="15"/>
      <c r="G1132" s="15"/>
      <c r="H1132" s="15"/>
      <c r="I1132" s="15"/>
      <c r="J1132" s="15"/>
      <c r="K1132" s="15"/>
      <c r="L1132" s="15"/>
      <c r="M1132" s="15"/>
      <c r="N1132" s="15"/>
      <c r="O1132" s="15"/>
      <c r="P1132" s="15"/>
      <c r="Q1132" s="15"/>
      <c r="R1132" s="15"/>
      <c r="S1132" s="15"/>
      <c r="T1132" s="15"/>
      <c r="U1132" s="15"/>
      <c r="V1132" s="15"/>
      <c r="W1132" s="15"/>
      <c r="X1132" s="15"/>
      <c r="Y1132" s="15"/>
      <c r="Z1132" s="15"/>
      <c r="AA1132" s="15"/>
      <c r="AB1132" s="15"/>
      <c r="AC1132" s="15"/>
      <c r="AD1132" s="15"/>
      <c r="AE1132" s="15"/>
    </row>
    <row r="1133" spans="5:67" x14ac:dyDescent="0.25">
      <c r="E1133" s="14" t="s">
        <v>42</v>
      </c>
      <c r="F1133" s="15"/>
      <c r="G1133" s="15"/>
      <c r="H1133" s="15"/>
      <c r="I1133" s="15"/>
      <c r="J1133" s="15"/>
      <c r="K1133" s="15"/>
      <c r="L1133" s="15"/>
      <c r="M1133" s="15"/>
      <c r="N1133" s="15"/>
      <c r="O1133" s="15"/>
      <c r="P1133" s="15"/>
      <c r="Q1133" s="15"/>
      <c r="R1133" s="15"/>
      <c r="S1133" s="15"/>
      <c r="T1133" s="15"/>
      <c r="U1133" s="15"/>
      <c r="V1133" s="15"/>
      <c r="W1133" s="15"/>
      <c r="X1133" s="15"/>
      <c r="Y1133" s="15"/>
      <c r="Z1133" s="15"/>
      <c r="AA1133" s="15"/>
      <c r="AB1133" s="15"/>
      <c r="AC1133" s="15"/>
      <c r="AD1133" s="15"/>
      <c r="AE1133" s="15"/>
    </row>
    <row r="1134" spans="5:67" x14ac:dyDescent="0.25">
      <c r="E1134" s="14" t="s">
        <v>43</v>
      </c>
      <c r="F1134" s="15"/>
      <c r="G1134" s="15"/>
      <c r="H1134" s="15"/>
      <c r="I1134" s="15"/>
      <c r="J1134" s="15"/>
      <c r="K1134" s="15"/>
      <c r="L1134" s="15"/>
      <c r="M1134" s="15"/>
      <c r="N1134" s="15"/>
      <c r="O1134" s="15"/>
      <c r="P1134" s="15"/>
      <c r="Q1134" s="15"/>
      <c r="R1134" s="15"/>
      <c r="S1134" s="15"/>
      <c r="T1134" s="15"/>
      <c r="U1134" s="15"/>
      <c r="V1134" s="15"/>
      <c r="W1134" s="15"/>
      <c r="X1134" s="15"/>
      <c r="Y1134" s="15"/>
      <c r="Z1134" s="15"/>
      <c r="AA1134" s="15"/>
      <c r="AB1134" s="15"/>
      <c r="AC1134" s="15"/>
      <c r="AD1134" s="15"/>
      <c r="AE1134" s="15"/>
    </row>
    <row r="1135" spans="5:67" x14ac:dyDescent="0.25">
      <c r="E1135" s="14" t="s">
        <v>32</v>
      </c>
      <c r="F1135" s="15"/>
      <c r="G1135" s="15"/>
      <c r="H1135" s="15"/>
      <c r="I1135" s="15"/>
      <c r="J1135" s="15"/>
      <c r="K1135" s="15"/>
      <c r="L1135" s="15"/>
      <c r="M1135" s="15"/>
      <c r="N1135" s="15"/>
      <c r="O1135" s="15"/>
      <c r="P1135" s="15"/>
      <c r="Q1135" s="15"/>
      <c r="R1135" s="15"/>
      <c r="S1135" s="15"/>
      <c r="T1135" s="15"/>
      <c r="U1135" s="15"/>
      <c r="V1135" s="15"/>
      <c r="W1135" s="15"/>
      <c r="X1135" s="15"/>
      <c r="Y1135" s="15"/>
      <c r="Z1135" s="15"/>
      <c r="AA1135" s="15"/>
      <c r="AB1135" s="15"/>
      <c r="AC1135" s="15"/>
      <c r="AD1135" s="15"/>
      <c r="AE1135" s="15"/>
    </row>
    <row r="1136" spans="5:67" x14ac:dyDescent="0.25">
      <c r="E1136" s="14" t="s">
        <v>53</v>
      </c>
      <c r="F1136" s="15"/>
      <c r="G1136" s="15"/>
      <c r="H1136" s="15"/>
      <c r="I1136" s="15"/>
      <c r="J1136" s="15"/>
      <c r="K1136" s="15"/>
      <c r="L1136" s="15"/>
      <c r="M1136" s="15"/>
      <c r="N1136" s="15"/>
      <c r="O1136" s="15"/>
      <c r="P1136" s="15"/>
      <c r="Q1136" s="15"/>
      <c r="R1136" s="15"/>
      <c r="S1136" s="15"/>
      <c r="T1136" s="15"/>
      <c r="U1136" s="15"/>
      <c r="V1136" s="15"/>
      <c r="W1136" s="15"/>
      <c r="X1136" s="15"/>
      <c r="Y1136" s="15"/>
      <c r="Z1136" s="15"/>
      <c r="AA1136" s="15"/>
      <c r="AB1136" s="15"/>
      <c r="AC1136" s="15"/>
      <c r="AD1136" s="15"/>
      <c r="AE1136" s="15"/>
    </row>
    <row r="1137" spans="5:31" x14ac:dyDescent="0.25">
      <c r="E1137" s="14" t="s">
        <v>52</v>
      </c>
      <c r="F1137" s="15"/>
      <c r="G1137" s="15"/>
      <c r="H1137" s="15"/>
      <c r="I1137" s="15"/>
      <c r="J1137" s="15"/>
      <c r="K1137" s="15"/>
      <c r="L1137" s="15"/>
      <c r="M1137" s="15"/>
      <c r="N1137" s="15"/>
      <c r="O1137" s="15"/>
      <c r="P1137" s="15"/>
      <c r="Q1137" s="15"/>
      <c r="R1137" s="15"/>
      <c r="S1137" s="15"/>
      <c r="T1137" s="15"/>
      <c r="U1137" s="15"/>
      <c r="V1137" s="15"/>
      <c r="W1137" s="15"/>
      <c r="X1137" s="15"/>
      <c r="Y1137" s="15"/>
      <c r="Z1137" s="15"/>
      <c r="AA1137" s="15"/>
      <c r="AB1137" s="15"/>
      <c r="AC1137" s="15"/>
      <c r="AD1137" s="15"/>
      <c r="AE1137" s="15"/>
    </row>
    <row r="1138" spans="5:31" x14ac:dyDescent="0.25">
      <c r="E1138" s="14" t="s">
        <v>55</v>
      </c>
      <c r="F1138" s="15"/>
      <c r="G1138" s="15"/>
      <c r="H1138" s="15"/>
      <c r="I1138" s="15"/>
      <c r="J1138" s="15"/>
      <c r="K1138" s="15"/>
      <c r="L1138" s="15"/>
      <c r="M1138" s="15"/>
      <c r="N1138" s="15"/>
      <c r="O1138" s="15"/>
      <c r="P1138" s="15"/>
      <c r="Q1138" s="15"/>
      <c r="R1138" s="15"/>
      <c r="S1138" s="15"/>
      <c r="T1138" s="15"/>
      <c r="U1138" s="15"/>
      <c r="V1138" s="15"/>
      <c r="W1138" s="15"/>
      <c r="X1138" s="15"/>
      <c r="Y1138" s="15"/>
      <c r="Z1138" s="15"/>
      <c r="AA1138" s="15"/>
      <c r="AB1138" s="15"/>
      <c r="AC1138" s="15"/>
      <c r="AD1138" s="15"/>
      <c r="AE1138" s="15"/>
    </row>
    <row r="1139" spans="5:31" x14ac:dyDescent="0.25">
      <c r="E1139" s="14" t="s">
        <v>54</v>
      </c>
      <c r="F1139" s="15"/>
      <c r="G1139" s="15"/>
      <c r="H1139" s="15"/>
      <c r="I1139" s="15"/>
      <c r="J1139" s="15"/>
      <c r="K1139" s="15"/>
      <c r="L1139" s="15"/>
      <c r="M1139" s="15"/>
      <c r="N1139" s="15"/>
      <c r="O1139" s="15"/>
      <c r="P1139" s="15"/>
      <c r="Q1139" s="15"/>
      <c r="R1139" s="15"/>
      <c r="S1139" s="15"/>
      <c r="T1139" s="15"/>
      <c r="U1139" s="15"/>
      <c r="V1139" s="15"/>
      <c r="W1139" s="15"/>
      <c r="X1139" s="15"/>
      <c r="Y1139" s="15"/>
      <c r="Z1139" s="15"/>
      <c r="AA1139" s="15"/>
      <c r="AB1139" s="15"/>
      <c r="AC1139" s="15"/>
      <c r="AD1139" s="15"/>
      <c r="AE1139" s="15"/>
    </row>
    <row r="1140" spans="5:31" x14ac:dyDescent="0.25">
      <c r="E1140" s="14" t="s">
        <v>165</v>
      </c>
      <c r="F1140" s="15"/>
      <c r="G1140" s="15"/>
      <c r="H1140" s="15"/>
      <c r="I1140" s="15"/>
      <c r="J1140" s="15"/>
      <c r="K1140" s="15"/>
      <c r="L1140" s="15"/>
      <c r="M1140" s="15"/>
      <c r="N1140" s="15"/>
      <c r="O1140" s="15"/>
      <c r="P1140" s="15"/>
      <c r="Q1140" s="15"/>
      <c r="R1140" s="15"/>
      <c r="S1140" s="15"/>
      <c r="T1140" s="15"/>
      <c r="U1140" s="15"/>
      <c r="V1140" s="15"/>
      <c r="W1140" s="15"/>
      <c r="X1140" s="15"/>
      <c r="Y1140" s="15"/>
      <c r="Z1140" s="15"/>
      <c r="AA1140" s="15"/>
      <c r="AB1140" s="15"/>
      <c r="AC1140" s="15"/>
      <c r="AD1140" s="15"/>
      <c r="AE1140" s="15"/>
    </row>
    <row r="1141" spans="5:31" x14ac:dyDescent="0.25">
      <c r="E1141" s="18" t="s">
        <v>450</v>
      </c>
      <c r="F1141" s="15"/>
      <c r="G1141" s="15"/>
      <c r="H1141" s="15"/>
      <c r="I1141" s="15"/>
      <c r="J1141" s="15"/>
      <c r="K1141" s="15"/>
      <c r="L1141" s="15"/>
      <c r="M1141" s="15"/>
      <c r="N1141" s="15"/>
      <c r="O1141" s="15"/>
      <c r="P1141" s="15"/>
      <c r="Q1141" s="15"/>
      <c r="R1141" s="15"/>
      <c r="S1141" s="15"/>
      <c r="T1141" s="15"/>
      <c r="U1141" s="15"/>
      <c r="V1141" s="15"/>
      <c r="W1141" s="15"/>
      <c r="X1141" s="15"/>
      <c r="Y1141" s="15"/>
      <c r="Z1141" s="15"/>
      <c r="AA1141" s="15"/>
      <c r="AB1141" s="15"/>
      <c r="AC1141" s="15"/>
      <c r="AD1141" s="15"/>
      <c r="AE1141" s="15"/>
    </row>
    <row r="1142" spans="5:31" x14ac:dyDescent="0.25">
      <c r="E1142" s="14" t="s">
        <v>451</v>
      </c>
      <c r="F1142" s="15"/>
      <c r="G1142" s="15"/>
      <c r="H1142" s="15"/>
      <c r="I1142" s="15"/>
      <c r="J1142" s="15"/>
      <c r="K1142" s="15"/>
      <c r="L1142" s="15"/>
      <c r="M1142" s="15"/>
      <c r="N1142" s="15"/>
      <c r="O1142" s="15"/>
      <c r="P1142" s="15"/>
      <c r="Q1142" s="15"/>
      <c r="R1142" s="15"/>
      <c r="S1142" s="15"/>
      <c r="T1142" s="15"/>
      <c r="U1142" s="15"/>
      <c r="V1142" s="15"/>
      <c r="W1142" s="15"/>
      <c r="X1142" s="15"/>
      <c r="Y1142" s="15"/>
      <c r="Z1142" s="15"/>
      <c r="AA1142" s="15"/>
      <c r="AB1142" s="15"/>
      <c r="AC1142" s="15"/>
      <c r="AD1142" s="15"/>
      <c r="AE1142" s="15"/>
    </row>
    <row r="1143" spans="5:31" x14ac:dyDescent="0.25">
      <c r="E1143" s="18" t="s">
        <v>3</v>
      </c>
      <c r="F1143" s="15"/>
      <c r="G1143" s="15"/>
      <c r="H1143" s="15"/>
      <c r="I1143" s="15"/>
      <c r="J1143" s="15"/>
      <c r="K1143" s="15"/>
      <c r="L1143" s="15"/>
      <c r="M1143" s="15"/>
      <c r="N1143" s="15"/>
      <c r="O1143" s="15"/>
      <c r="P1143" s="15"/>
      <c r="Q1143" s="15"/>
      <c r="R1143" s="15"/>
      <c r="S1143" s="15"/>
      <c r="T1143" s="15"/>
      <c r="U1143" s="15"/>
      <c r="V1143" s="15"/>
      <c r="W1143" s="15"/>
      <c r="X1143" s="15"/>
      <c r="Y1143" s="15"/>
      <c r="Z1143" s="15"/>
      <c r="AA1143" s="15"/>
      <c r="AB1143" s="15"/>
      <c r="AC1143" s="15"/>
      <c r="AD1143" s="15"/>
      <c r="AE1143" s="15"/>
    </row>
    <row r="1145" spans="5:31" x14ac:dyDescent="0.25">
      <c r="E1145" s="1" t="s">
        <v>4</v>
      </c>
    </row>
    <row r="1147" spans="5:31" x14ac:dyDescent="0.25">
      <c r="E1147" s="35" t="s">
        <v>449</v>
      </c>
    </row>
    <row r="1173" spans="5:5" x14ac:dyDescent="0.25">
      <c r="E1173" s="35" t="s">
        <v>448</v>
      </c>
    </row>
    <row r="1199" spans="5:5" x14ac:dyDescent="0.25">
      <c r="E1199" s="1" t="s">
        <v>5</v>
      </c>
    </row>
    <row r="1201" spans="5:5" x14ac:dyDescent="0.25">
      <c r="E1201" s="35" t="s">
        <v>449</v>
      </c>
    </row>
    <row r="1227" spans="5:5" x14ac:dyDescent="0.25">
      <c r="E1227" s="35" t="s">
        <v>448</v>
      </c>
    </row>
    <row r="1253" spans="5:5" x14ac:dyDescent="0.25">
      <c r="E1253" s="3" t="s">
        <v>33</v>
      </c>
    </row>
    <row r="1254" spans="5:5" x14ac:dyDescent="0.25">
      <c r="E1254" s="1" t="s">
        <v>459</v>
      </c>
    </row>
    <row r="1255" spans="5:5" x14ac:dyDescent="0.25">
      <c r="E1255" s="1" t="s">
        <v>460</v>
      </c>
    </row>
    <row r="1322" spans="3:3" x14ac:dyDescent="0.25">
      <c r="C1322" s="4">
        <v>0</v>
      </c>
    </row>
  </sheetData>
  <hyperlinks>
    <hyperlink ref="E1081" r:id="rId1" display="https://teams.microsoft.com/l/message/19:27889f5f-8363-4054-bc62-5d210980d794_f57b8c00-4882-4d7c-a3b9-0ecf369ec9ad@unq.gbl.spaces/1729648516106?context=%7B%22contextType%22%3A%22chat%22%7D" xr:uid="{2F80C234-52AD-4486-87E8-12EC490E493B}"/>
    <hyperlink ref="E891" r:id="rId2" display="https://teams.microsoft.com/l/message/19:c869a345-f176-4ecc-a5d1-ed669c946231_df63f2b6-2580-44ff-98ee-a1aa0b52f5aa@unq.gbl.spaces/1729646843699?context=%7B%22contextType%22%3A%22chat%22%7D" xr:uid="{21026DCA-3C61-4B62-89D0-52445A6D2D4E}"/>
    <hyperlink ref="E959" r:id="rId3" display="https://teams.microsoft.com/l/message/19:c869a345-f176-4ecc-a5d1-ed669c946231_df63f2b6-2580-44ff-98ee-a1aa0b52f5aa@unq.gbl.spaces/1729648829938?context=%7B%22contextType%22%3A%22chat%22%7D" xr:uid="{3274043A-5FBC-4815-875B-3A80A7BA3346}"/>
    <hyperlink ref="E31" r:id="rId4" display="https://teams.microsoft.com/l/message/19:d7afe02c6ef44f8b911b53dfceb5756d@thread.v2/1729587237253?context=%7B%22contextType%22%3A%22chat%22%7D" xr:uid="{D10FF838-4BCA-411B-A3A7-2C92056EE247}"/>
    <hyperlink ref="E342" r:id="rId5" display="https://teams.microsoft.com/l/message/19:57ccd10e-6d2b-4ba7-ad90-627bae897f2d_c869a345-f176-4ecc-a5d1-ed669c946231@unq.gbl.spaces/1729591293789?context=%7B%22contextType%22%3A%22chat%22%7D" xr:uid="{736EE644-7A72-4825-896E-B6D12E405BA6}"/>
    <hyperlink ref="E360" r:id="rId6" display="https://teams.microsoft.com/l/message/19:57ccd10e-6d2b-4ba7-ad90-627bae897f2d_c869a345-f176-4ecc-a5d1-ed669c946231@unq.gbl.spaces/1729645420387?context=%7B%22contextType%22%3A%22chat%22%7D" xr:uid="{6D563624-AAA8-4516-9F52-29D31419AE10}"/>
    <hyperlink ref="E744" r:id="rId7" display="https://teams.microsoft.com/l/message/19:57ccd10e-6d2b-4ba7-ad90-627bae897f2d_c869a345-f176-4ecc-a5d1-ed669c946231@unq.gbl.spaces/1729666016297?context=%7B%22contextType%22%3A%22chat%22%7D" xr:uid="{9FDE0EB3-07E1-4626-96B6-B1CEF14AD223}"/>
    <hyperlink ref="E763" r:id="rId8" display="https://teams.microsoft.com/l/message/19:57ccd10e-6d2b-4ba7-ad90-627bae897f2d_c869a345-f176-4ecc-a5d1-ed669c946231@unq.gbl.spaces/1729672935096?context=%7B%22contextType%22%3A%22chat%22%7D" xr:uid="{6FDB8F92-D0D2-4925-AB68-3BA785BB8B98}"/>
    <hyperlink ref="E840" r:id="rId9" display="https://teams.microsoft.com/l/message/19:57ccd10e-6d2b-4ba7-ad90-627bae897f2d_c869a345-f176-4ecc-a5d1-ed669c946231@unq.gbl.spaces/1729676746307?context=%7B%22contextType%22%3A%22chat%22%7D" xr:uid="{4BD41730-DBED-4AC4-B4C1-6852E10AFD76}"/>
  </hyperlinks>
  <pageMargins left="0.7" right="0.7" top="0.75" bottom="0.75" header="0.3" footer="0.3"/>
  <drawing r:id="rId1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C715F-5850-4625-B4C5-1A979505B72A}">
  <dimension ref="B2:C4"/>
  <sheetViews>
    <sheetView zoomScale="85" zoomScaleNormal="85" workbookViewId="0">
      <selection activeCell="B2" sqref="B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618</v>
      </c>
    </row>
    <row r="4" spans="2:3" x14ac:dyDescent="0.25">
      <c r="C4" s="4">
        <v>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55DA68-B221-4E72-8BB2-28E6097FCF4A}">
  <dimension ref="B2:CA1214"/>
  <sheetViews>
    <sheetView zoomScale="85" zoomScaleNormal="85" workbookViewId="0">
      <selection activeCell="E14" sqref="E14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599</v>
      </c>
    </row>
    <row r="4" spans="2:5" x14ac:dyDescent="0.25">
      <c r="C4" s="20">
        <v>0</v>
      </c>
      <c r="E4" s="1" t="s">
        <v>175</v>
      </c>
    </row>
    <row r="5" spans="2:5" x14ac:dyDescent="0.25">
      <c r="E5" s="3" t="s">
        <v>176</v>
      </c>
    </row>
    <row r="6" spans="2:5" x14ac:dyDescent="0.25">
      <c r="E6" s="1" t="s">
        <v>177</v>
      </c>
    </row>
    <row r="7" spans="2:5" x14ac:dyDescent="0.25">
      <c r="E7" s="3" t="s">
        <v>78</v>
      </c>
    </row>
    <row r="10" spans="2:5" x14ac:dyDescent="0.25">
      <c r="E10" s="36" t="s">
        <v>87</v>
      </c>
    </row>
    <row r="11" spans="2:5" x14ac:dyDescent="0.25">
      <c r="E11" s="3" t="s">
        <v>100</v>
      </c>
    </row>
    <row r="13" spans="2:5" x14ac:dyDescent="0.25">
      <c r="E13" s="36" t="s">
        <v>102</v>
      </c>
    </row>
    <row r="14" spans="2:5" x14ac:dyDescent="0.25">
      <c r="E14" s="3" t="s">
        <v>104</v>
      </c>
    </row>
    <row r="16" spans="2:5" x14ac:dyDescent="0.25">
      <c r="E16" s="36" t="s">
        <v>103</v>
      </c>
    </row>
    <row r="17" spans="5:5" x14ac:dyDescent="0.25">
      <c r="E17" s="3" t="s">
        <v>178</v>
      </c>
    </row>
    <row r="19" spans="5:5" x14ac:dyDescent="0.25">
      <c r="E19" s="36" t="s">
        <v>74</v>
      </c>
    </row>
    <row r="20" spans="5:5" x14ac:dyDescent="0.25">
      <c r="E20" s="3" t="s">
        <v>179</v>
      </c>
    </row>
    <row r="22" spans="5:5" x14ac:dyDescent="0.25">
      <c r="E22" s="36" t="s">
        <v>75</v>
      </c>
    </row>
    <row r="23" spans="5:5" x14ac:dyDescent="0.25">
      <c r="E23" s="3" t="s">
        <v>180</v>
      </c>
    </row>
    <row r="25" spans="5:5" x14ac:dyDescent="0.25">
      <c r="E25" s="36" t="s">
        <v>77</v>
      </c>
    </row>
    <row r="26" spans="5:5" x14ac:dyDescent="0.25">
      <c r="E26" s="3" t="s">
        <v>181</v>
      </c>
    </row>
    <row r="28" spans="5:5" x14ac:dyDescent="0.25">
      <c r="E28" s="36" t="s">
        <v>76</v>
      </c>
    </row>
    <row r="29" spans="5:5" x14ac:dyDescent="0.25">
      <c r="E29" s="3" t="s">
        <v>182</v>
      </c>
    </row>
    <row r="31" spans="5:5" x14ac:dyDescent="0.25">
      <c r="E31" s="21" t="s">
        <v>183</v>
      </c>
    </row>
    <row r="32" spans="5:5" x14ac:dyDescent="0.25">
      <c r="E32" t="s">
        <v>184</v>
      </c>
    </row>
    <row r="33" spans="5:5" x14ac:dyDescent="0.25">
      <c r="E33"/>
    </row>
    <row r="74" spans="5:5" customFormat="1" x14ac:dyDescent="0.25">
      <c r="E74" s="1" t="s">
        <v>599</v>
      </c>
    </row>
    <row r="75" spans="5:5" customFormat="1" x14ac:dyDescent="0.25"/>
    <row r="76" spans="5:5" customFormat="1" x14ac:dyDescent="0.25">
      <c r="E76" s="21" t="s">
        <v>620</v>
      </c>
    </row>
    <row r="77" spans="5:5" customFormat="1" x14ac:dyDescent="0.25">
      <c r="E77" t="s">
        <v>621</v>
      </c>
    </row>
    <row r="78" spans="5:5" customFormat="1" x14ac:dyDescent="0.25"/>
    <row r="79" spans="5:5" customFormat="1" x14ac:dyDescent="0.25"/>
    <row r="80" spans="5:5" customFormat="1" x14ac:dyDescent="0.25"/>
    <row r="81" customFormat="1" x14ac:dyDescent="0.25"/>
    <row r="82" customFormat="1" x14ac:dyDescent="0.25"/>
    <row r="83" customFormat="1" x14ac:dyDescent="0.25"/>
    <row r="84" customFormat="1" x14ac:dyDescent="0.25"/>
    <row r="85" customFormat="1" x14ac:dyDescent="0.25"/>
    <row r="86" customFormat="1" x14ac:dyDescent="0.25"/>
    <row r="87" customFormat="1" x14ac:dyDescent="0.25"/>
    <row r="88" customFormat="1" x14ac:dyDescent="0.25"/>
    <row r="89" customFormat="1" x14ac:dyDescent="0.25"/>
    <row r="90" customFormat="1" x14ac:dyDescent="0.25"/>
    <row r="91" customFormat="1" x14ac:dyDescent="0.25"/>
    <row r="92" customFormat="1" x14ac:dyDescent="0.25"/>
    <row r="93" customFormat="1" x14ac:dyDescent="0.25"/>
    <row r="94" customFormat="1" x14ac:dyDescent="0.25"/>
    <row r="95" customFormat="1" x14ac:dyDescent="0.25"/>
    <row r="96" customFormat="1" x14ac:dyDescent="0.25"/>
    <row r="97" spans="5:5" customFormat="1" x14ac:dyDescent="0.25"/>
    <row r="98" spans="5:5" customFormat="1" x14ac:dyDescent="0.25">
      <c r="E98" s="21" t="s">
        <v>622</v>
      </c>
    </row>
    <row r="99" spans="5:5" customFormat="1" x14ac:dyDescent="0.25">
      <c r="E99" t="s">
        <v>623</v>
      </c>
    </row>
    <row r="100" spans="5:5" customFormat="1" x14ac:dyDescent="0.25"/>
    <row r="101" spans="5:5" customFormat="1" x14ac:dyDescent="0.25"/>
    <row r="102" spans="5:5" customFormat="1" x14ac:dyDescent="0.25"/>
    <row r="103" spans="5:5" customFormat="1" x14ac:dyDescent="0.25"/>
    <row r="104" spans="5:5" customFormat="1" x14ac:dyDescent="0.25"/>
    <row r="105" spans="5:5" customFormat="1" x14ac:dyDescent="0.25"/>
    <row r="106" spans="5:5" customFormat="1" x14ac:dyDescent="0.25"/>
    <row r="107" spans="5:5" customFormat="1" x14ac:dyDescent="0.25"/>
    <row r="108" spans="5:5" customFormat="1" x14ac:dyDescent="0.25"/>
    <row r="116" spans="3:5" x14ac:dyDescent="0.25">
      <c r="C116" s="20">
        <v>0</v>
      </c>
      <c r="E116" s="1" t="s">
        <v>220</v>
      </c>
    </row>
    <row r="117" spans="3:5" x14ac:dyDescent="0.25">
      <c r="E117" s="3" t="s">
        <v>221</v>
      </c>
    </row>
    <row r="118" spans="3:5" x14ac:dyDescent="0.25">
      <c r="E118" s="1" t="s">
        <v>222</v>
      </c>
    </row>
    <row r="119" spans="3:5" x14ac:dyDescent="0.25">
      <c r="E119" s="3" t="s">
        <v>174</v>
      </c>
    </row>
    <row r="122" spans="3:5" x14ac:dyDescent="0.25">
      <c r="E122" s="36" t="s">
        <v>87</v>
      </c>
    </row>
    <row r="123" spans="3:5" x14ac:dyDescent="0.25">
      <c r="E123" s="3" t="s">
        <v>100</v>
      </c>
    </row>
    <row r="125" spans="3:5" x14ac:dyDescent="0.25">
      <c r="E125" s="36" t="s">
        <v>102</v>
      </c>
    </row>
    <row r="126" spans="3:5" x14ac:dyDescent="0.25">
      <c r="E126" s="3" t="s">
        <v>101</v>
      </c>
    </row>
    <row r="128" spans="3:5" x14ac:dyDescent="0.25">
      <c r="E128" s="36" t="s">
        <v>103</v>
      </c>
    </row>
    <row r="129" spans="5:44" x14ac:dyDescent="0.25">
      <c r="E129" s="3" t="s">
        <v>223</v>
      </c>
    </row>
    <row r="131" spans="5:44" x14ac:dyDescent="0.25">
      <c r="E131" s="36" t="s">
        <v>74</v>
      </c>
    </row>
    <row r="132" spans="5:44" x14ac:dyDescent="0.25">
      <c r="E132" s="3" t="s">
        <v>384</v>
      </c>
      <c r="AR132" s="1" t="s">
        <v>385</v>
      </c>
    </row>
    <row r="133" spans="5:44" x14ac:dyDescent="0.25">
      <c r="AR133" s="1" t="s">
        <v>386</v>
      </c>
    </row>
    <row r="134" spans="5:44" x14ac:dyDescent="0.25">
      <c r="E134" s="36" t="s">
        <v>75</v>
      </c>
    </row>
    <row r="135" spans="5:44" x14ac:dyDescent="0.25">
      <c r="E135" s="3" t="s">
        <v>224</v>
      </c>
    </row>
    <row r="137" spans="5:44" x14ac:dyDescent="0.25">
      <c r="E137" s="36" t="s">
        <v>77</v>
      </c>
    </row>
    <row r="138" spans="5:44" x14ac:dyDescent="0.25">
      <c r="E138" s="3" t="s">
        <v>225</v>
      </c>
    </row>
    <row r="140" spans="5:44" x14ac:dyDescent="0.25">
      <c r="E140" s="36" t="s">
        <v>76</v>
      </c>
    </row>
    <row r="141" spans="5:44" x14ac:dyDescent="0.25">
      <c r="E141" s="3" t="s">
        <v>226</v>
      </c>
    </row>
    <row r="143" spans="5:44" x14ac:dyDescent="0.25">
      <c r="E143" s="21" t="s">
        <v>227</v>
      </c>
    </row>
    <row r="144" spans="5:44" x14ac:dyDescent="0.25">
      <c r="E144" t="s">
        <v>228</v>
      </c>
    </row>
    <row r="145" spans="5:5" x14ac:dyDescent="0.25">
      <c r="E145"/>
    </row>
    <row r="155" spans="5:5" customFormat="1" x14ac:dyDescent="0.25">
      <c r="E155" s="1" t="s">
        <v>229</v>
      </c>
    </row>
    <row r="156" spans="5:5" customFormat="1" x14ac:dyDescent="0.25"/>
    <row r="157" spans="5:5" customFormat="1" x14ac:dyDescent="0.25">
      <c r="E157" s="21" t="s">
        <v>230</v>
      </c>
    </row>
    <row r="158" spans="5:5" customFormat="1" x14ac:dyDescent="0.25">
      <c r="E158" t="s">
        <v>231</v>
      </c>
    </row>
    <row r="159" spans="5:5" customFormat="1" x14ac:dyDescent="0.25"/>
    <row r="160" spans="5:5" customFormat="1" x14ac:dyDescent="0.25"/>
    <row r="161" customFormat="1" x14ac:dyDescent="0.25"/>
    <row r="162" customFormat="1" x14ac:dyDescent="0.25"/>
    <row r="163" customFormat="1" x14ac:dyDescent="0.25"/>
    <row r="164" customFormat="1" x14ac:dyDescent="0.25"/>
    <row r="165" customFormat="1" x14ac:dyDescent="0.25"/>
    <row r="166" customFormat="1" x14ac:dyDescent="0.25"/>
    <row r="167" customFormat="1" x14ac:dyDescent="0.25"/>
    <row r="168" customFormat="1" x14ac:dyDescent="0.25"/>
    <row r="169" customFormat="1" x14ac:dyDescent="0.25"/>
    <row r="170" customFormat="1" x14ac:dyDescent="0.25"/>
    <row r="171" customFormat="1" x14ac:dyDescent="0.25"/>
    <row r="172" customFormat="1" x14ac:dyDescent="0.25"/>
    <row r="173" customFormat="1" x14ac:dyDescent="0.25"/>
    <row r="174" customFormat="1" x14ac:dyDescent="0.25"/>
    <row r="175" customFormat="1" x14ac:dyDescent="0.25"/>
    <row r="176" customFormat="1" x14ac:dyDescent="0.25"/>
    <row r="177" customFormat="1" x14ac:dyDescent="0.25"/>
    <row r="178" customFormat="1" x14ac:dyDescent="0.25"/>
    <row r="179" customFormat="1" x14ac:dyDescent="0.25"/>
    <row r="180" customFormat="1" x14ac:dyDescent="0.25"/>
    <row r="181" customFormat="1" x14ac:dyDescent="0.25"/>
    <row r="182" customFormat="1" x14ac:dyDescent="0.25"/>
    <row r="183" customFormat="1" x14ac:dyDescent="0.25"/>
    <row r="184" customFormat="1" x14ac:dyDescent="0.25"/>
    <row r="185" customFormat="1" x14ac:dyDescent="0.25"/>
    <row r="186" customFormat="1" x14ac:dyDescent="0.25"/>
    <row r="187" customFormat="1" x14ac:dyDescent="0.25"/>
    <row r="188" customFormat="1" x14ac:dyDescent="0.25"/>
    <row r="189" customFormat="1" x14ac:dyDescent="0.25"/>
    <row r="190" customFormat="1" x14ac:dyDescent="0.25"/>
    <row r="191" customFormat="1" x14ac:dyDescent="0.25"/>
    <row r="192" customFormat="1" x14ac:dyDescent="0.25"/>
    <row r="193" spans="5:5" customFormat="1" x14ac:dyDescent="0.25">
      <c r="E193" s="21" t="s">
        <v>232</v>
      </c>
    </row>
    <row r="194" spans="5:5" customFormat="1" x14ac:dyDescent="0.25">
      <c r="E194" t="s">
        <v>233</v>
      </c>
    </row>
    <row r="195" spans="5:5" customFormat="1" x14ac:dyDescent="0.25"/>
    <row r="196" spans="5:5" customFormat="1" x14ac:dyDescent="0.25"/>
    <row r="197" spans="5:5" customFormat="1" x14ac:dyDescent="0.25"/>
    <row r="198" spans="5:5" customFormat="1" x14ac:dyDescent="0.25"/>
    <row r="199" spans="5:5" customFormat="1" x14ac:dyDescent="0.25"/>
    <row r="200" spans="5:5" customFormat="1" x14ac:dyDescent="0.25"/>
    <row r="201" spans="5:5" customFormat="1" x14ac:dyDescent="0.25"/>
    <row r="202" spans="5:5" customFormat="1" x14ac:dyDescent="0.25"/>
    <row r="203" spans="5:5" customFormat="1" x14ac:dyDescent="0.25"/>
    <row r="204" spans="5:5" customFormat="1" x14ac:dyDescent="0.25"/>
    <row r="205" spans="5:5" customFormat="1" x14ac:dyDescent="0.25"/>
    <row r="206" spans="5:5" customFormat="1" x14ac:dyDescent="0.25"/>
    <row r="207" spans="5:5" customFormat="1" x14ac:dyDescent="0.25"/>
    <row r="208" spans="5:5" customFormat="1" x14ac:dyDescent="0.25"/>
    <row r="209" spans="5:5" customFormat="1" x14ac:dyDescent="0.25"/>
    <row r="210" spans="5:5" customFormat="1" x14ac:dyDescent="0.25"/>
    <row r="211" spans="5:5" customFormat="1" x14ac:dyDescent="0.25"/>
    <row r="212" spans="5:5" customFormat="1" x14ac:dyDescent="0.25"/>
    <row r="213" spans="5:5" customFormat="1" x14ac:dyDescent="0.25"/>
    <row r="214" spans="5:5" customFormat="1" x14ac:dyDescent="0.25"/>
    <row r="215" spans="5:5" customFormat="1" x14ac:dyDescent="0.25"/>
    <row r="216" spans="5:5" customFormat="1" x14ac:dyDescent="0.25"/>
    <row r="217" spans="5:5" customFormat="1" x14ac:dyDescent="0.25"/>
    <row r="218" spans="5:5" customFormat="1" x14ac:dyDescent="0.25"/>
    <row r="219" spans="5:5" customFormat="1" x14ac:dyDescent="0.25"/>
    <row r="220" spans="5:5" customFormat="1" x14ac:dyDescent="0.25"/>
    <row r="221" spans="5:5" customFormat="1" x14ac:dyDescent="0.25"/>
    <row r="222" spans="5:5" customFormat="1" x14ac:dyDescent="0.25"/>
    <row r="223" spans="5:5" customFormat="1" x14ac:dyDescent="0.25"/>
    <row r="224" spans="5:5" customFormat="1" x14ac:dyDescent="0.25">
      <c r="E224" s="1" t="s">
        <v>236</v>
      </c>
    </row>
    <row r="225" spans="5:5" customFormat="1" x14ac:dyDescent="0.25"/>
    <row r="226" spans="5:5" customFormat="1" x14ac:dyDescent="0.25">
      <c r="E226" s="21" t="s">
        <v>237</v>
      </c>
    </row>
    <row r="227" spans="5:5" customFormat="1" x14ac:dyDescent="0.25">
      <c r="E227" t="s">
        <v>238</v>
      </c>
    </row>
    <row r="228" spans="5:5" customFormat="1" x14ac:dyDescent="0.25"/>
    <row r="229" spans="5:5" customFormat="1" x14ac:dyDescent="0.25"/>
    <row r="230" spans="5:5" customFormat="1" x14ac:dyDescent="0.25"/>
    <row r="231" spans="5:5" customFormat="1" x14ac:dyDescent="0.25"/>
    <row r="232" spans="5:5" customFormat="1" x14ac:dyDescent="0.25"/>
    <row r="233" spans="5:5" customFormat="1" x14ac:dyDescent="0.25"/>
    <row r="239" spans="5:5" customFormat="1" x14ac:dyDescent="0.25">
      <c r="E239" s="21" t="s">
        <v>239</v>
      </c>
    </row>
    <row r="240" spans="5:5" customFormat="1" x14ac:dyDescent="0.25">
      <c r="E240" t="s">
        <v>240</v>
      </c>
    </row>
    <row r="241" customFormat="1" x14ac:dyDescent="0.25"/>
    <row r="242" customFormat="1" x14ac:dyDescent="0.25"/>
    <row r="243" customFormat="1" x14ac:dyDescent="0.25"/>
    <row r="244" customFormat="1" x14ac:dyDescent="0.25"/>
    <row r="245" customFormat="1" x14ac:dyDescent="0.25"/>
    <row r="246" customFormat="1" x14ac:dyDescent="0.25"/>
    <row r="247" customFormat="1" x14ac:dyDescent="0.25"/>
    <row r="248" customFormat="1" x14ac:dyDescent="0.25"/>
    <row r="249" customFormat="1" x14ac:dyDescent="0.25"/>
    <row r="250" customFormat="1" x14ac:dyDescent="0.25"/>
    <row r="251" customFormat="1" x14ac:dyDescent="0.25"/>
    <row r="252" customFormat="1" x14ac:dyDescent="0.25"/>
    <row r="253" customFormat="1" x14ac:dyDescent="0.25"/>
    <row r="254" customFormat="1" x14ac:dyDescent="0.25"/>
    <row r="255" customFormat="1" x14ac:dyDescent="0.25"/>
    <row r="256" customFormat="1" x14ac:dyDescent="0.25"/>
    <row r="257" customFormat="1" x14ac:dyDescent="0.25"/>
    <row r="258" customFormat="1" x14ac:dyDescent="0.25"/>
    <row r="259" customFormat="1" x14ac:dyDescent="0.25"/>
    <row r="260" customFormat="1" x14ac:dyDescent="0.25"/>
    <row r="261" customFormat="1" x14ac:dyDescent="0.25"/>
    <row r="262" customFormat="1" x14ac:dyDescent="0.25"/>
    <row r="263" customFormat="1" x14ac:dyDescent="0.25"/>
    <row r="264" customFormat="1" x14ac:dyDescent="0.25"/>
    <row r="265" customFormat="1" x14ac:dyDescent="0.25"/>
    <row r="266" customFormat="1" x14ac:dyDescent="0.25"/>
    <row r="267" customFormat="1" x14ac:dyDescent="0.25"/>
    <row r="268" customFormat="1" x14ac:dyDescent="0.25"/>
    <row r="269" customFormat="1" x14ac:dyDescent="0.25"/>
    <row r="270" customFormat="1" x14ac:dyDescent="0.25"/>
    <row r="271" customFormat="1" x14ac:dyDescent="0.25"/>
    <row r="272" customFormat="1" x14ac:dyDescent="0.25"/>
    <row r="273" customFormat="1" x14ac:dyDescent="0.25"/>
    <row r="274" customFormat="1" x14ac:dyDescent="0.25"/>
    <row r="275" customFormat="1" x14ac:dyDescent="0.25"/>
    <row r="276" customFormat="1" x14ac:dyDescent="0.25"/>
    <row r="277" customFormat="1" x14ac:dyDescent="0.25"/>
    <row r="278" customFormat="1" x14ac:dyDescent="0.25"/>
    <row r="279" customFormat="1" x14ac:dyDescent="0.25"/>
    <row r="280" customFormat="1" x14ac:dyDescent="0.25"/>
    <row r="281" customFormat="1" x14ac:dyDescent="0.25"/>
    <row r="282" customFormat="1" x14ac:dyDescent="0.25"/>
    <row r="283" customFormat="1" x14ac:dyDescent="0.25"/>
    <row r="284" customFormat="1" x14ac:dyDescent="0.25"/>
    <row r="285" customFormat="1" x14ac:dyDescent="0.25"/>
    <row r="286" customFormat="1" x14ac:dyDescent="0.25"/>
    <row r="287" customFormat="1" x14ac:dyDescent="0.25"/>
    <row r="288" customFormat="1" x14ac:dyDescent="0.25"/>
    <row r="289" spans="5:5" customFormat="1" x14ac:dyDescent="0.25"/>
    <row r="290" spans="5:5" customFormat="1" x14ac:dyDescent="0.25"/>
    <row r="291" spans="5:5" customFormat="1" x14ac:dyDescent="0.25"/>
    <row r="292" spans="5:5" customFormat="1" x14ac:dyDescent="0.25"/>
    <row r="293" spans="5:5" customFormat="1" x14ac:dyDescent="0.25"/>
    <row r="294" spans="5:5" customFormat="1" x14ac:dyDescent="0.25"/>
    <row r="295" spans="5:5" customFormat="1" x14ac:dyDescent="0.25"/>
    <row r="296" spans="5:5" customFormat="1" x14ac:dyDescent="0.25"/>
    <row r="297" spans="5:5" customFormat="1" x14ac:dyDescent="0.25"/>
    <row r="298" spans="5:5" customFormat="1" x14ac:dyDescent="0.25"/>
    <row r="299" spans="5:5" customFormat="1" x14ac:dyDescent="0.25"/>
    <row r="300" spans="5:5" customFormat="1" x14ac:dyDescent="0.25">
      <c r="E300" s="21" t="s">
        <v>241</v>
      </c>
    </row>
    <row r="301" spans="5:5" customFormat="1" x14ac:dyDescent="0.25">
      <c r="E301" t="s">
        <v>242</v>
      </c>
    </row>
    <row r="302" spans="5:5" customFormat="1" x14ac:dyDescent="0.25">
      <c r="E302" s="3"/>
    </row>
    <row r="303" spans="5:5" customFormat="1" x14ac:dyDescent="0.25">
      <c r="E303" s="3"/>
    </row>
    <row r="304" spans="5:5" customFormat="1" x14ac:dyDescent="0.25"/>
    <row r="305" customFormat="1" x14ac:dyDescent="0.25"/>
    <row r="306" customFormat="1" x14ac:dyDescent="0.25"/>
    <row r="307" customFormat="1" x14ac:dyDescent="0.25"/>
    <row r="308" customFormat="1" x14ac:dyDescent="0.25"/>
    <row r="309" customFormat="1" x14ac:dyDescent="0.25"/>
    <row r="310" customFormat="1" x14ac:dyDescent="0.25"/>
    <row r="311" customFormat="1" x14ac:dyDescent="0.25"/>
    <row r="312" customFormat="1" x14ac:dyDescent="0.25"/>
    <row r="313" customFormat="1" x14ac:dyDescent="0.25"/>
    <row r="314" customFormat="1" x14ac:dyDescent="0.25"/>
    <row r="315" customFormat="1" x14ac:dyDescent="0.25"/>
    <row r="316" customFormat="1" x14ac:dyDescent="0.25"/>
    <row r="317" customFormat="1" x14ac:dyDescent="0.25"/>
    <row r="318" customFormat="1" x14ac:dyDescent="0.25"/>
    <row r="319" customFormat="1" x14ac:dyDescent="0.25"/>
    <row r="320" customFormat="1" x14ac:dyDescent="0.25"/>
    <row r="321" spans="5:5" customFormat="1" x14ac:dyDescent="0.25"/>
    <row r="322" spans="5:5" customFormat="1" x14ac:dyDescent="0.25"/>
    <row r="323" spans="5:5" customFormat="1" x14ac:dyDescent="0.25"/>
    <row r="324" spans="5:5" customFormat="1" x14ac:dyDescent="0.25"/>
    <row r="325" spans="5:5" customFormat="1" x14ac:dyDescent="0.25"/>
    <row r="326" spans="5:5" customFormat="1" x14ac:dyDescent="0.25"/>
    <row r="327" spans="5:5" customFormat="1" x14ac:dyDescent="0.25"/>
    <row r="328" spans="5:5" customFormat="1" x14ac:dyDescent="0.25"/>
    <row r="329" spans="5:5" customFormat="1" x14ac:dyDescent="0.25"/>
    <row r="330" spans="5:5" customFormat="1" x14ac:dyDescent="0.25"/>
    <row r="331" spans="5:5" customFormat="1" x14ac:dyDescent="0.25"/>
    <row r="332" spans="5:5" customFormat="1" x14ac:dyDescent="0.25">
      <c r="E332" s="1" t="s">
        <v>246</v>
      </c>
    </row>
    <row r="333" spans="5:5" customFormat="1" x14ac:dyDescent="0.25"/>
    <row r="334" spans="5:5" customFormat="1" x14ac:dyDescent="0.25">
      <c r="E334" s="21" t="s">
        <v>253</v>
      </c>
    </row>
    <row r="335" spans="5:5" customFormat="1" x14ac:dyDescent="0.25">
      <c r="E335" t="s">
        <v>254</v>
      </c>
    </row>
    <row r="336" spans="5:5" customFormat="1" x14ac:dyDescent="0.25"/>
    <row r="337" customFormat="1" x14ac:dyDescent="0.25"/>
    <row r="338" customFormat="1" x14ac:dyDescent="0.25"/>
    <row r="339" customFormat="1" x14ac:dyDescent="0.25"/>
    <row r="340" customFormat="1" x14ac:dyDescent="0.25"/>
    <row r="341" customFormat="1" x14ac:dyDescent="0.25"/>
    <row r="342" customFormat="1" x14ac:dyDescent="0.25"/>
    <row r="343" customFormat="1" x14ac:dyDescent="0.25"/>
    <row r="344" customFormat="1" x14ac:dyDescent="0.25"/>
    <row r="345" customFormat="1" x14ac:dyDescent="0.25"/>
    <row r="346" customFormat="1" x14ac:dyDescent="0.25"/>
    <row r="347" customFormat="1" x14ac:dyDescent="0.25"/>
    <row r="348" customFormat="1" x14ac:dyDescent="0.25"/>
    <row r="349" customFormat="1" x14ac:dyDescent="0.25"/>
    <row r="350" customFormat="1" x14ac:dyDescent="0.25"/>
    <row r="351" customFormat="1" x14ac:dyDescent="0.25"/>
    <row r="352" customFormat="1" x14ac:dyDescent="0.25"/>
    <row r="353" spans="5:5" customFormat="1" x14ac:dyDescent="0.25"/>
    <row r="354" spans="5:5" customFormat="1" x14ac:dyDescent="0.25"/>
    <row r="355" spans="5:5" customFormat="1" x14ac:dyDescent="0.25"/>
    <row r="356" spans="5:5" customFormat="1" x14ac:dyDescent="0.25"/>
    <row r="357" spans="5:5" customFormat="1" x14ac:dyDescent="0.25"/>
    <row r="358" spans="5:5" customFormat="1" x14ac:dyDescent="0.25">
      <c r="E358" s="21" t="s">
        <v>255</v>
      </c>
    </row>
    <row r="359" spans="5:5" customFormat="1" x14ac:dyDescent="0.25">
      <c r="E359" t="s">
        <v>256</v>
      </c>
    </row>
    <row r="360" spans="5:5" customFormat="1" x14ac:dyDescent="0.25"/>
    <row r="361" spans="5:5" customFormat="1" x14ac:dyDescent="0.25"/>
    <row r="362" spans="5:5" customFormat="1" x14ac:dyDescent="0.25"/>
    <row r="363" spans="5:5" customFormat="1" x14ac:dyDescent="0.25"/>
    <row r="364" spans="5:5" customFormat="1" x14ac:dyDescent="0.25"/>
    <row r="365" spans="5:5" customFormat="1" x14ac:dyDescent="0.25"/>
    <row r="366" spans="5:5" customFormat="1" x14ac:dyDescent="0.25"/>
    <row r="367" spans="5:5" customFormat="1" x14ac:dyDescent="0.25"/>
    <row r="368" spans="5:5" customFormat="1" x14ac:dyDescent="0.25"/>
    <row r="369" spans="5:5" customFormat="1" x14ac:dyDescent="0.25"/>
    <row r="370" spans="5:5" customFormat="1" x14ac:dyDescent="0.25">
      <c r="E370" s="1" t="s">
        <v>257</v>
      </c>
    </row>
    <row r="371" spans="5:5" customFormat="1" x14ac:dyDescent="0.25"/>
    <row r="372" spans="5:5" customFormat="1" x14ac:dyDescent="0.25">
      <c r="E372" s="21" t="s">
        <v>258</v>
      </c>
    </row>
    <row r="373" spans="5:5" customFormat="1" x14ac:dyDescent="0.25">
      <c r="E373" t="s">
        <v>259</v>
      </c>
    </row>
    <row r="374" spans="5:5" customFormat="1" x14ac:dyDescent="0.25"/>
    <row r="375" spans="5:5" customFormat="1" x14ac:dyDescent="0.25"/>
    <row r="376" spans="5:5" customFormat="1" x14ac:dyDescent="0.25"/>
    <row r="377" spans="5:5" customFormat="1" x14ac:dyDescent="0.25"/>
    <row r="378" spans="5:5" customFormat="1" x14ac:dyDescent="0.25"/>
    <row r="379" spans="5:5" customFormat="1" x14ac:dyDescent="0.25"/>
    <row r="380" spans="5:5" customFormat="1" x14ac:dyDescent="0.25"/>
    <row r="381" spans="5:5" customFormat="1" x14ac:dyDescent="0.25"/>
    <row r="382" spans="5:5" customFormat="1" x14ac:dyDescent="0.25"/>
    <row r="383" spans="5:5" customFormat="1" x14ac:dyDescent="0.25"/>
    <row r="384" spans="5:5" customFormat="1" x14ac:dyDescent="0.25"/>
    <row r="385" spans="5:5" customFormat="1" x14ac:dyDescent="0.25"/>
    <row r="386" spans="5:5" customFormat="1" x14ac:dyDescent="0.25"/>
    <row r="387" spans="5:5" customFormat="1" x14ac:dyDescent="0.25"/>
    <row r="388" spans="5:5" customFormat="1" x14ac:dyDescent="0.25"/>
    <row r="389" spans="5:5" customFormat="1" x14ac:dyDescent="0.25">
      <c r="E389" s="21" t="s">
        <v>255</v>
      </c>
    </row>
    <row r="390" spans="5:5" customFormat="1" x14ac:dyDescent="0.25">
      <c r="E390" t="s">
        <v>260</v>
      </c>
    </row>
    <row r="391" spans="5:5" customFormat="1" x14ac:dyDescent="0.25"/>
    <row r="392" spans="5:5" customFormat="1" x14ac:dyDescent="0.25"/>
    <row r="393" spans="5:5" customFormat="1" x14ac:dyDescent="0.25"/>
    <row r="394" spans="5:5" customFormat="1" x14ac:dyDescent="0.25"/>
    <row r="395" spans="5:5" customFormat="1" x14ac:dyDescent="0.25"/>
    <row r="396" spans="5:5" customFormat="1" x14ac:dyDescent="0.25"/>
    <row r="397" spans="5:5" customFormat="1" x14ac:dyDescent="0.25"/>
    <row r="398" spans="5:5" customFormat="1" x14ac:dyDescent="0.25"/>
    <row r="399" spans="5:5" customFormat="1" x14ac:dyDescent="0.25">
      <c r="E399" s="21" t="s">
        <v>287</v>
      </c>
    </row>
    <row r="400" spans="5:5" customFormat="1" x14ac:dyDescent="0.25">
      <c r="E400" t="s">
        <v>288</v>
      </c>
    </row>
    <row r="401" spans="5:5" customFormat="1" x14ac:dyDescent="0.25"/>
    <row r="402" spans="5:5" customFormat="1" x14ac:dyDescent="0.25"/>
    <row r="403" spans="5:5" customFormat="1" x14ac:dyDescent="0.25"/>
    <row r="404" spans="5:5" customFormat="1" x14ac:dyDescent="0.25"/>
    <row r="405" spans="5:5" customFormat="1" x14ac:dyDescent="0.25"/>
    <row r="406" spans="5:5" customFormat="1" x14ac:dyDescent="0.25"/>
    <row r="407" spans="5:5" customFormat="1" x14ac:dyDescent="0.25"/>
    <row r="408" spans="5:5" customFormat="1" x14ac:dyDescent="0.25"/>
    <row r="409" spans="5:5" customFormat="1" x14ac:dyDescent="0.25"/>
    <row r="410" spans="5:5" customFormat="1" x14ac:dyDescent="0.25"/>
    <row r="411" spans="5:5" customFormat="1" x14ac:dyDescent="0.25"/>
    <row r="412" spans="5:5" customFormat="1" x14ac:dyDescent="0.25"/>
    <row r="413" spans="5:5" customFormat="1" x14ac:dyDescent="0.25"/>
    <row r="414" spans="5:5" customFormat="1" x14ac:dyDescent="0.25"/>
    <row r="415" spans="5:5" customFormat="1" x14ac:dyDescent="0.25">
      <c r="E415" s="1" t="s">
        <v>262</v>
      </c>
    </row>
    <row r="416" spans="5:5" customFormat="1" x14ac:dyDescent="0.25"/>
    <row r="417" spans="5:5" customFormat="1" x14ac:dyDescent="0.25">
      <c r="E417" s="21" t="s">
        <v>263</v>
      </c>
    </row>
    <row r="418" spans="5:5" customFormat="1" x14ac:dyDescent="0.25">
      <c r="E418" t="s">
        <v>264</v>
      </c>
    </row>
    <row r="419" spans="5:5" customFormat="1" x14ac:dyDescent="0.25"/>
    <row r="420" spans="5:5" customFormat="1" x14ac:dyDescent="0.25"/>
    <row r="421" spans="5:5" customFormat="1" x14ac:dyDescent="0.25"/>
    <row r="422" spans="5:5" customFormat="1" x14ac:dyDescent="0.25"/>
    <row r="423" spans="5:5" customFormat="1" x14ac:dyDescent="0.25"/>
    <row r="424" spans="5:5" customFormat="1" x14ac:dyDescent="0.25"/>
    <row r="425" spans="5:5" customFormat="1" x14ac:dyDescent="0.25"/>
    <row r="426" spans="5:5" customFormat="1" x14ac:dyDescent="0.25"/>
    <row r="427" spans="5:5" customFormat="1" x14ac:dyDescent="0.25"/>
    <row r="428" spans="5:5" customFormat="1" x14ac:dyDescent="0.25"/>
    <row r="429" spans="5:5" customFormat="1" x14ac:dyDescent="0.25"/>
    <row r="430" spans="5:5" customFormat="1" x14ac:dyDescent="0.25"/>
    <row r="431" spans="5:5" customFormat="1" x14ac:dyDescent="0.25">
      <c r="E431" s="21" t="s">
        <v>283</v>
      </c>
    </row>
    <row r="432" spans="5:5" customFormat="1" x14ac:dyDescent="0.25">
      <c r="E432" t="s">
        <v>284</v>
      </c>
    </row>
    <row r="433" spans="5:79" customFormat="1" x14ac:dyDescent="0.25"/>
    <row r="434" spans="5:79" customFormat="1" x14ac:dyDescent="0.25"/>
    <row r="435" spans="5:79" customFormat="1" x14ac:dyDescent="0.25"/>
    <row r="436" spans="5:79" customFormat="1" x14ac:dyDescent="0.25"/>
    <row r="437" spans="5:79" customFormat="1" x14ac:dyDescent="0.25"/>
    <row r="438" spans="5:79" customFormat="1" x14ac:dyDescent="0.25"/>
    <row r="439" spans="5:79" customFormat="1" x14ac:dyDescent="0.25"/>
    <row r="440" spans="5:79" customFormat="1" x14ac:dyDescent="0.25"/>
    <row r="441" spans="5:79" customFormat="1" x14ac:dyDescent="0.25"/>
    <row r="442" spans="5:79" customFormat="1" x14ac:dyDescent="0.25"/>
    <row r="443" spans="5:79" customFormat="1" x14ac:dyDescent="0.25"/>
    <row r="444" spans="5:79" customFormat="1" x14ac:dyDescent="0.25"/>
    <row r="445" spans="5:79" customFormat="1" x14ac:dyDescent="0.25"/>
    <row r="446" spans="5:79" customFormat="1" x14ac:dyDescent="0.25">
      <c r="E446" s="21" t="s">
        <v>285</v>
      </c>
      <c r="AW446" s="3"/>
      <c r="AX446" s="3"/>
      <c r="AY446" s="3"/>
      <c r="AZ446" s="3"/>
      <c r="BA446" s="3"/>
      <c r="BB446" s="3"/>
      <c r="BC446" s="3"/>
      <c r="BD446" s="3"/>
      <c r="BE446" s="3"/>
      <c r="BF446" s="3"/>
      <c r="BG446" s="3"/>
      <c r="BH446" s="3"/>
      <c r="BI446" s="3"/>
      <c r="BJ446" s="3"/>
      <c r="BK446" s="3"/>
      <c r="BL446" s="3"/>
      <c r="BM446" s="3"/>
      <c r="BN446" s="3"/>
      <c r="BO446" s="3"/>
      <c r="BP446" s="3"/>
      <c r="BQ446" s="3"/>
      <c r="BR446" s="3"/>
      <c r="BS446" s="3"/>
      <c r="BT446" s="3"/>
      <c r="BU446" s="3"/>
      <c r="BV446" s="3"/>
      <c r="BW446" s="3"/>
      <c r="BX446" s="3"/>
      <c r="BY446" s="3"/>
      <c r="BZ446" s="3"/>
      <c r="CA446" s="3"/>
    </row>
    <row r="447" spans="5:79" customFormat="1" x14ac:dyDescent="0.25">
      <c r="E447" t="s">
        <v>286</v>
      </c>
      <c r="AW447" s="3"/>
      <c r="AX447" s="3"/>
      <c r="AY447" s="3"/>
      <c r="AZ447" s="3"/>
      <c r="BA447" s="3"/>
      <c r="BB447" s="3"/>
      <c r="BC447" s="3"/>
      <c r="BD447" s="3"/>
      <c r="BE447" s="3"/>
      <c r="BF447" s="3"/>
      <c r="BG447" s="3"/>
      <c r="BH447" s="3"/>
      <c r="BI447" s="3"/>
      <c r="BJ447" s="3"/>
      <c r="BK447" s="3"/>
      <c r="BL447" s="3"/>
      <c r="BM447" s="3"/>
      <c r="BN447" s="3"/>
      <c r="BO447" s="3"/>
      <c r="BP447" s="3"/>
      <c r="BQ447" s="3"/>
      <c r="BR447" s="3"/>
      <c r="BS447" s="3"/>
      <c r="BT447" s="3"/>
      <c r="BU447" s="3"/>
      <c r="BV447" s="3"/>
      <c r="BW447" s="3"/>
      <c r="BX447" s="3"/>
      <c r="BY447" s="3"/>
      <c r="BZ447" s="3"/>
      <c r="CA447" s="3"/>
    </row>
    <row r="448" spans="5:79" customFormat="1" x14ac:dyDescent="0.25">
      <c r="AW448" s="3"/>
      <c r="AX448" s="3"/>
      <c r="AY448" s="3"/>
      <c r="AZ448" s="3"/>
      <c r="BA448" s="3"/>
      <c r="BB448" s="3"/>
      <c r="BC448" s="3"/>
      <c r="BD448" s="3"/>
      <c r="BE448" s="3"/>
      <c r="BF448" s="3"/>
      <c r="BG448" s="3"/>
      <c r="BH448" s="3"/>
      <c r="BI448" s="3"/>
      <c r="BJ448" s="3"/>
      <c r="BK448" s="3"/>
      <c r="BL448" s="3"/>
      <c r="BM448" s="3"/>
      <c r="BN448" s="3"/>
      <c r="BO448" s="3"/>
      <c r="BP448" s="3"/>
      <c r="BQ448" s="3"/>
      <c r="BR448" s="3"/>
      <c r="BS448" s="3"/>
      <c r="BT448" s="3"/>
      <c r="BU448" s="3"/>
      <c r="BV448" s="3"/>
      <c r="BW448" s="3"/>
      <c r="BX448" s="3"/>
      <c r="BY448" s="3"/>
      <c r="BZ448" s="3"/>
      <c r="CA448" s="3"/>
    </row>
    <row r="449" spans="49:79" customFormat="1" x14ac:dyDescent="0.25">
      <c r="AW449" s="3"/>
      <c r="AX449" s="3"/>
      <c r="AY449" s="3"/>
      <c r="AZ449" s="3"/>
      <c r="BA449" s="3"/>
      <c r="BB449" s="3"/>
      <c r="BC449" s="3"/>
      <c r="BD449" s="3"/>
      <c r="BE449" s="3"/>
      <c r="BF449" s="3"/>
      <c r="BG449" s="3"/>
      <c r="BH449" s="3"/>
      <c r="BI449" s="3"/>
      <c r="BJ449" s="3"/>
      <c r="BK449" s="3"/>
      <c r="BL449" s="3"/>
      <c r="BM449" s="3"/>
      <c r="BN449" s="3"/>
      <c r="BO449" s="3"/>
      <c r="BP449" s="3"/>
      <c r="BQ449" s="3"/>
      <c r="BR449" s="3"/>
      <c r="BS449" s="3"/>
      <c r="BT449" s="3"/>
      <c r="BU449" s="3"/>
      <c r="BV449" s="3"/>
      <c r="BW449" s="3"/>
      <c r="BX449" s="3"/>
      <c r="BY449" s="3"/>
      <c r="BZ449" s="3"/>
      <c r="CA449" s="3"/>
    </row>
    <row r="450" spans="49:79" customFormat="1" x14ac:dyDescent="0.25">
      <c r="AW450" s="3"/>
      <c r="AX450" s="3"/>
      <c r="AY450" s="3"/>
      <c r="AZ450" s="3"/>
      <c r="BA450" s="3"/>
      <c r="BB450" s="3"/>
      <c r="BC450" s="3"/>
      <c r="BD450" s="3"/>
      <c r="BE450" s="3"/>
      <c r="BF450" s="3"/>
      <c r="BG450" s="3"/>
      <c r="BH450" s="3"/>
      <c r="BI450" s="3"/>
      <c r="BJ450" s="3"/>
      <c r="BK450" s="3"/>
      <c r="BL450" s="3"/>
      <c r="BM450" s="3"/>
      <c r="BN450" s="3"/>
      <c r="BO450" s="3"/>
      <c r="BP450" s="3"/>
      <c r="BQ450" s="3"/>
      <c r="BR450" s="3"/>
      <c r="BS450" s="3"/>
      <c r="BT450" s="3"/>
      <c r="BU450" s="3"/>
      <c r="BV450" s="3"/>
      <c r="BW450" s="3"/>
      <c r="BX450" s="3"/>
      <c r="BY450" s="3"/>
      <c r="BZ450" s="3"/>
      <c r="CA450" s="3"/>
    </row>
    <row r="451" spans="49:79" customFormat="1" x14ac:dyDescent="0.25">
      <c r="AW451" s="3"/>
      <c r="AX451" s="3"/>
      <c r="AY451" s="3"/>
      <c r="AZ451" s="3"/>
      <c r="BA451" s="3"/>
      <c r="BB451" s="3"/>
      <c r="BC451" s="3"/>
      <c r="BD451" s="3"/>
      <c r="BE451" s="3"/>
      <c r="BF451" s="3"/>
      <c r="BG451" s="3"/>
      <c r="BH451" s="3"/>
      <c r="BI451" s="3"/>
      <c r="BJ451" s="3"/>
      <c r="BK451" s="3"/>
      <c r="BL451" s="3"/>
      <c r="BM451" s="3"/>
      <c r="BN451" s="3"/>
      <c r="BO451" s="3"/>
      <c r="BP451" s="3"/>
      <c r="BQ451" s="3"/>
      <c r="BR451" s="3"/>
      <c r="BS451" s="3"/>
      <c r="BT451" s="3"/>
      <c r="BU451" s="3"/>
      <c r="BV451" s="3"/>
      <c r="BW451" s="3"/>
      <c r="BX451" s="3"/>
      <c r="BY451" s="3"/>
      <c r="BZ451" s="3"/>
      <c r="CA451" s="3"/>
    </row>
    <row r="452" spans="49:79" customFormat="1" x14ac:dyDescent="0.25">
      <c r="AW452" s="3"/>
      <c r="AX452" s="3"/>
      <c r="AY452" s="3"/>
      <c r="AZ452" s="3"/>
      <c r="BA452" s="3"/>
      <c r="BB452" s="3"/>
      <c r="BC452" s="3"/>
      <c r="BD452" s="3"/>
      <c r="BE452" s="3"/>
      <c r="BF452" s="3"/>
      <c r="BG452" s="3"/>
      <c r="BH452" s="3"/>
      <c r="BI452" s="3"/>
      <c r="BJ452" s="3"/>
      <c r="BK452" s="3"/>
      <c r="BL452" s="3"/>
      <c r="BM452" s="3"/>
      <c r="BN452" s="3"/>
      <c r="BO452" s="3"/>
      <c r="BP452" s="3"/>
      <c r="BQ452" s="3"/>
      <c r="BR452" s="3"/>
      <c r="BS452" s="3"/>
      <c r="BT452" s="3"/>
      <c r="BU452" s="3"/>
      <c r="BV452" s="3"/>
      <c r="BW452" s="3"/>
      <c r="BX452" s="3"/>
      <c r="BY452" s="3"/>
      <c r="BZ452" s="3"/>
      <c r="CA452" s="3"/>
    </row>
    <row r="453" spans="49:79" customFormat="1" x14ac:dyDescent="0.25">
      <c r="AW453" s="3"/>
      <c r="AX453" s="3"/>
      <c r="AY453" s="3"/>
      <c r="AZ453" s="3"/>
      <c r="BA453" s="3"/>
      <c r="BB453" s="3"/>
      <c r="BC453" s="3"/>
      <c r="BD453" s="3"/>
      <c r="BE453" s="3"/>
      <c r="BF453" s="3"/>
      <c r="BG453" s="3"/>
      <c r="BH453" s="3"/>
      <c r="BI453" s="3"/>
      <c r="BJ453" s="3"/>
      <c r="BK453" s="3"/>
      <c r="BL453" s="3"/>
      <c r="BM453" s="3"/>
      <c r="BN453" s="3"/>
      <c r="BO453" s="3"/>
      <c r="BP453" s="3"/>
      <c r="BQ453" s="3"/>
      <c r="BR453" s="3"/>
      <c r="BS453" s="3"/>
      <c r="BT453" s="3"/>
      <c r="BU453" s="3"/>
      <c r="BV453" s="3"/>
      <c r="BW453" s="3"/>
      <c r="BX453" s="3"/>
      <c r="BY453" s="3"/>
      <c r="BZ453" s="3"/>
      <c r="CA453" s="3"/>
    </row>
    <row r="454" spans="49:79" customFormat="1" x14ac:dyDescent="0.25">
      <c r="AW454" s="3"/>
      <c r="AX454" s="3"/>
      <c r="AY454" s="3"/>
      <c r="AZ454" s="3"/>
      <c r="BA454" s="3"/>
      <c r="BB454" s="3"/>
      <c r="BC454" s="3"/>
      <c r="BD454" s="3"/>
      <c r="BE454" s="3"/>
      <c r="BF454" s="3"/>
      <c r="BG454" s="3"/>
      <c r="BH454" s="3"/>
      <c r="BI454" s="3"/>
      <c r="BJ454" s="3"/>
      <c r="BK454" s="3"/>
      <c r="BL454" s="3"/>
      <c r="BM454" s="3"/>
      <c r="BN454" s="3"/>
      <c r="BO454" s="3"/>
      <c r="BP454" s="3"/>
      <c r="BQ454" s="3"/>
      <c r="BR454" s="3"/>
      <c r="BS454" s="3"/>
      <c r="BT454" s="3"/>
      <c r="BU454" s="3"/>
      <c r="BV454" s="3"/>
      <c r="BW454" s="3"/>
      <c r="BX454" s="3"/>
      <c r="BY454" s="3"/>
      <c r="BZ454" s="3"/>
      <c r="CA454" s="3"/>
    </row>
    <row r="455" spans="49:79" customFormat="1" x14ac:dyDescent="0.25">
      <c r="AW455" s="3"/>
      <c r="AX455" s="3"/>
      <c r="AY455" s="3"/>
      <c r="AZ455" s="3"/>
      <c r="BA455" s="3"/>
      <c r="BB455" s="3"/>
      <c r="BC455" s="3"/>
      <c r="BD455" s="3"/>
      <c r="BE455" s="3"/>
      <c r="BF455" s="3"/>
      <c r="BG455" s="3"/>
      <c r="BH455" s="3"/>
      <c r="BI455" s="3"/>
      <c r="BJ455" s="3"/>
      <c r="BK455" s="3"/>
      <c r="BL455" s="3"/>
      <c r="BM455" s="3"/>
      <c r="BN455" s="3"/>
      <c r="BO455" s="3"/>
      <c r="BP455" s="3"/>
      <c r="BQ455" s="3"/>
      <c r="BR455" s="3"/>
      <c r="BS455" s="3"/>
      <c r="BT455" s="3"/>
      <c r="BU455" s="3"/>
      <c r="BV455" s="3"/>
      <c r="BW455" s="3"/>
      <c r="BX455" s="3"/>
      <c r="BY455" s="3"/>
      <c r="BZ455" s="3"/>
      <c r="CA455" s="3"/>
    </row>
    <row r="456" spans="49:79" customFormat="1" x14ac:dyDescent="0.25">
      <c r="AW456" s="3"/>
      <c r="AX456" s="3"/>
      <c r="AY456" s="3"/>
      <c r="AZ456" s="3"/>
      <c r="BA456" s="3"/>
      <c r="BB456" s="3"/>
      <c r="BC456" s="3"/>
      <c r="BD456" s="3"/>
      <c r="BE456" s="3"/>
      <c r="BF456" s="3"/>
      <c r="BG456" s="3"/>
      <c r="BH456" s="3"/>
      <c r="BI456" s="3"/>
      <c r="BJ456" s="3"/>
      <c r="BK456" s="3"/>
      <c r="BL456" s="3"/>
      <c r="BM456" s="3"/>
      <c r="BN456" s="3"/>
      <c r="BO456" s="3"/>
      <c r="BP456" s="3"/>
      <c r="BQ456" s="3"/>
      <c r="BR456" s="3"/>
      <c r="BS456" s="3"/>
      <c r="BT456" s="3"/>
      <c r="BU456" s="3"/>
      <c r="BV456" s="3"/>
      <c r="BW456" s="3"/>
      <c r="BX456" s="3"/>
      <c r="BY456" s="3"/>
      <c r="BZ456" s="3"/>
      <c r="CA456" s="3"/>
    </row>
    <row r="457" spans="49:79" customFormat="1" x14ac:dyDescent="0.25">
      <c r="AW457" s="3"/>
      <c r="AX457" s="3"/>
      <c r="AY457" s="3"/>
      <c r="AZ457" s="3"/>
      <c r="BA457" s="3"/>
      <c r="BB457" s="3"/>
      <c r="BC457" s="3"/>
      <c r="BD457" s="3"/>
      <c r="BE457" s="3"/>
      <c r="BF457" s="3"/>
      <c r="BG457" s="3"/>
      <c r="BH457" s="3"/>
      <c r="BI457" s="3"/>
      <c r="BJ457" s="3"/>
      <c r="BK457" s="3"/>
      <c r="BL457" s="3"/>
      <c r="BM457" s="3"/>
      <c r="BN457" s="3"/>
      <c r="BO457" s="3"/>
      <c r="BP457" s="3"/>
      <c r="BQ457" s="3"/>
      <c r="BR457" s="3"/>
      <c r="BS457" s="3"/>
      <c r="BT457" s="3"/>
      <c r="BU457" s="3"/>
      <c r="BV457" s="3"/>
      <c r="BW457" s="3"/>
      <c r="BX457" s="3"/>
      <c r="BY457" s="3"/>
      <c r="BZ457" s="3"/>
      <c r="CA457" s="3"/>
    </row>
    <row r="458" spans="49:79" customFormat="1" x14ac:dyDescent="0.25">
      <c r="AW458" s="3"/>
      <c r="AX458" s="3"/>
      <c r="AY458" s="3"/>
      <c r="AZ458" s="3"/>
      <c r="BA458" s="3"/>
      <c r="BB458" s="3"/>
      <c r="BC458" s="3"/>
      <c r="BD458" s="3"/>
      <c r="BE458" s="3"/>
      <c r="BF458" s="3"/>
      <c r="BG458" s="3"/>
      <c r="BH458" s="3"/>
      <c r="BI458" s="3"/>
      <c r="BJ458" s="3"/>
      <c r="BK458" s="3"/>
      <c r="BL458" s="3"/>
      <c r="BM458" s="3"/>
      <c r="BN458" s="3"/>
      <c r="BO458" s="3"/>
      <c r="BP458" s="3"/>
      <c r="BQ458" s="3"/>
      <c r="BR458" s="3"/>
      <c r="BS458" s="3"/>
      <c r="BT458" s="3"/>
      <c r="BU458" s="3"/>
      <c r="BV458" s="3"/>
      <c r="BW458" s="3"/>
      <c r="BX458" s="3"/>
      <c r="BY458" s="3"/>
      <c r="BZ458" s="3"/>
      <c r="CA458" s="3"/>
    </row>
    <row r="459" spans="49:79" customFormat="1" x14ac:dyDescent="0.25">
      <c r="AW459" s="3"/>
      <c r="AX459" s="3"/>
      <c r="AY459" s="3"/>
      <c r="AZ459" s="3"/>
      <c r="BA459" s="3"/>
      <c r="BB459" s="3"/>
      <c r="BC459" s="3"/>
      <c r="BD459" s="3"/>
      <c r="BE459" s="3"/>
      <c r="BF459" s="3"/>
      <c r="BG459" s="3"/>
      <c r="BH459" s="3"/>
      <c r="BI459" s="3"/>
      <c r="BJ459" s="3"/>
      <c r="BK459" s="3"/>
      <c r="BL459" s="3"/>
      <c r="BM459" s="3"/>
      <c r="BN459" s="3"/>
      <c r="BO459" s="3"/>
      <c r="BP459" s="3"/>
      <c r="BQ459" s="3"/>
      <c r="BR459" s="3"/>
      <c r="BS459" s="3"/>
      <c r="BT459" s="3"/>
      <c r="BU459" s="3"/>
      <c r="BV459" s="3"/>
      <c r="BW459" s="3"/>
      <c r="BX459" s="3"/>
      <c r="BY459" s="3"/>
      <c r="BZ459" s="3"/>
      <c r="CA459" s="3"/>
    </row>
    <row r="460" spans="49:79" customFormat="1" x14ac:dyDescent="0.25">
      <c r="AW460" s="3"/>
      <c r="AX460" s="3"/>
      <c r="AY460" s="3"/>
      <c r="AZ460" s="3"/>
      <c r="BA460" s="3"/>
      <c r="BB460" s="3"/>
      <c r="BC460" s="3"/>
      <c r="BD460" s="3"/>
      <c r="BE460" s="3"/>
      <c r="BF460" s="3"/>
      <c r="BG460" s="3"/>
      <c r="BH460" s="3"/>
      <c r="BI460" s="3"/>
      <c r="BJ460" s="3"/>
      <c r="BK460" s="3"/>
      <c r="BL460" s="3"/>
      <c r="BM460" s="3"/>
      <c r="BN460" s="3"/>
      <c r="BO460" s="3"/>
      <c r="BP460" s="3"/>
      <c r="BQ460" s="3"/>
      <c r="BR460" s="3"/>
      <c r="BS460" s="3"/>
      <c r="BT460" s="3"/>
      <c r="BU460" s="3"/>
      <c r="BV460" s="3"/>
      <c r="BW460" s="3"/>
      <c r="BX460" s="3"/>
      <c r="BY460" s="3"/>
      <c r="BZ460" s="3"/>
      <c r="CA460" s="3"/>
    </row>
    <row r="461" spans="49:79" customFormat="1" x14ac:dyDescent="0.25">
      <c r="AW461" s="3"/>
      <c r="AX461" s="3"/>
      <c r="AY461" s="3"/>
      <c r="AZ461" s="3"/>
      <c r="BA461" s="3"/>
      <c r="BB461" s="3"/>
      <c r="BC461" s="3"/>
      <c r="BD461" s="3"/>
      <c r="BE461" s="3"/>
      <c r="BF461" s="3"/>
      <c r="BG461" s="3"/>
      <c r="BH461" s="3"/>
      <c r="BI461" s="3"/>
      <c r="BJ461" s="3"/>
      <c r="BK461" s="3"/>
      <c r="BL461" s="3"/>
      <c r="BM461" s="3"/>
      <c r="BN461" s="3"/>
      <c r="BO461" s="3"/>
      <c r="BP461" s="3"/>
      <c r="BQ461" s="3"/>
      <c r="BR461" s="3"/>
      <c r="BS461" s="3"/>
      <c r="BT461" s="3"/>
      <c r="BU461" s="3"/>
      <c r="BV461" s="3"/>
      <c r="BW461" s="3"/>
      <c r="BX461" s="3"/>
      <c r="BY461" s="3"/>
      <c r="BZ461" s="3"/>
      <c r="CA461" s="3"/>
    </row>
    <row r="462" spans="49:79" customFormat="1" x14ac:dyDescent="0.25"/>
    <row r="463" spans="49:79" customFormat="1" x14ac:dyDescent="0.25"/>
    <row r="464" spans="49:79" customFormat="1" x14ac:dyDescent="0.25"/>
    <row r="465" spans="5:5" customFormat="1" x14ac:dyDescent="0.25"/>
    <row r="466" spans="5:5" customFormat="1" x14ac:dyDescent="0.25"/>
    <row r="467" spans="5:5" customFormat="1" x14ac:dyDescent="0.25"/>
    <row r="468" spans="5:5" customFormat="1" x14ac:dyDescent="0.25"/>
    <row r="469" spans="5:5" customFormat="1" x14ac:dyDescent="0.25"/>
    <row r="473" spans="5:5" customFormat="1" x14ac:dyDescent="0.25">
      <c r="E473" s="21" t="s">
        <v>289</v>
      </c>
    </row>
    <row r="474" spans="5:5" customFormat="1" x14ac:dyDescent="0.25">
      <c r="E474" t="s">
        <v>290</v>
      </c>
    </row>
    <row r="475" spans="5:5" customFormat="1" x14ac:dyDescent="0.25"/>
    <row r="476" spans="5:5" customFormat="1" x14ac:dyDescent="0.25"/>
    <row r="477" spans="5:5" customFormat="1" x14ac:dyDescent="0.25"/>
    <row r="478" spans="5:5" customFormat="1" x14ac:dyDescent="0.25"/>
    <row r="479" spans="5:5" customFormat="1" x14ac:dyDescent="0.25"/>
    <row r="480" spans="5:5" customFormat="1" x14ac:dyDescent="0.25"/>
    <row r="481" customFormat="1" x14ac:dyDescent="0.25"/>
    <row r="482" customFormat="1" x14ac:dyDescent="0.25"/>
    <row r="483" customFormat="1" x14ac:dyDescent="0.25"/>
    <row r="484" customFormat="1" x14ac:dyDescent="0.25"/>
    <row r="485" customFormat="1" x14ac:dyDescent="0.25"/>
    <row r="486" customFormat="1" x14ac:dyDescent="0.25"/>
    <row r="487" customFormat="1" x14ac:dyDescent="0.25"/>
    <row r="488" customFormat="1" x14ac:dyDescent="0.25"/>
    <row r="489" customFormat="1" x14ac:dyDescent="0.25"/>
    <row r="490" customFormat="1" x14ac:dyDescent="0.25"/>
    <row r="491" customFormat="1" x14ac:dyDescent="0.25"/>
    <row r="492" customFormat="1" x14ac:dyDescent="0.25"/>
    <row r="493" customFormat="1" x14ac:dyDescent="0.25"/>
    <row r="494" customFormat="1" x14ac:dyDescent="0.25"/>
    <row r="495" customFormat="1" x14ac:dyDescent="0.25"/>
    <row r="496" customFormat="1" x14ac:dyDescent="0.25"/>
    <row r="497" customFormat="1" x14ac:dyDescent="0.25"/>
    <row r="498" customFormat="1" x14ac:dyDescent="0.25"/>
    <row r="499" customFormat="1" x14ac:dyDescent="0.25"/>
    <row r="500" customFormat="1" x14ac:dyDescent="0.25"/>
    <row r="501" customFormat="1" x14ac:dyDescent="0.25"/>
    <row r="502" customFormat="1" x14ac:dyDescent="0.25"/>
    <row r="503" customFormat="1" x14ac:dyDescent="0.25"/>
    <row r="504" customFormat="1" x14ac:dyDescent="0.25"/>
    <row r="505" customFormat="1" x14ac:dyDescent="0.25"/>
    <row r="506" customFormat="1" x14ac:dyDescent="0.25"/>
    <row r="507" customFormat="1" x14ac:dyDescent="0.25"/>
    <row r="508" customFormat="1" x14ac:dyDescent="0.25"/>
    <row r="509" customFormat="1" x14ac:dyDescent="0.25"/>
    <row r="510" customFormat="1" x14ac:dyDescent="0.25"/>
    <row r="511" customFormat="1" x14ac:dyDescent="0.25"/>
    <row r="512" customFormat="1" x14ac:dyDescent="0.25"/>
    <row r="513" spans="5:5" customFormat="1" x14ac:dyDescent="0.25"/>
    <row r="514" spans="5:5" customFormat="1" x14ac:dyDescent="0.25"/>
    <row r="515" spans="5:5" customFormat="1" x14ac:dyDescent="0.25"/>
    <row r="516" spans="5:5" customFormat="1" x14ac:dyDescent="0.25"/>
    <row r="517" spans="5:5" customFormat="1" x14ac:dyDescent="0.25"/>
    <row r="518" spans="5:5" customFormat="1" x14ac:dyDescent="0.25"/>
    <row r="519" spans="5:5" customFormat="1" x14ac:dyDescent="0.25"/>
    <row r="520" spans="5:5" customFormat="1" x14ac:dyDescent="0.25"/>
    <row r="521" spans="5:5" customFormat="1" x14ac:dyDescent="0.25"/>
    <row r="522" spans="5:5" customFormat="1" x14ac:dyDescent="0.25">
      <c r="E522" s="21" t="s">
        <v>291</v>
      </c>
    </row>
    <row r="523" spans="5:5" customFormat="1" x14ac:dyDescent="0.25">
      <c r="E523" t="s">
        <v>292</v>
      </c>
    </row>
    <row r="524" spans="5:5" customFormat="1" x14ac:dyDescent="0.25"/>
    <row r="525" spans="5:5" customFormat="1" x14ac:dyDescent="0.25"/>
    <row r="526" spans="5:5" customFormat="1" x14ac:dyDescent="0.25"/>
    <row r="527" spans="5:5" customFormat="1" x14ac:dyDescent="0.25"/>
    <row r="528" spans="5:5" customFormat="1" x14ac:dyDescent="0.25"/>
    <row r="529" customFormat="1" x14ac:dyDescent="0.25"/>
    <row r="530" customFormat="1" x14ac:dyDescent="0.25"/>
    <row r="531" customFormat="1" x14ac:dyDescent="0.25"/>
    <row r="532" customFormat="1" x14ac:dyDescent="0.25"/>
    <row r="533" customFormat="1" x14ac:dyDescent="0.25"/>
    <row r="534" customFormat="1" x14ac:dyDescent="0.25"/>
    <row r="535" customFormat="1" x14ac:dyDescent="0.25"/>
    <row r="536" customFormat="1" x14ac:dyDescent="0.25"/>
    <row r="537" customFormat="1" x14ac:dyDescent="0.25"/>
    <row r="538" customFormat="1" x14ac:dyDescent="0.25"/>
    <row r="539" customFormat="1" x14ac:dyDescent="0.25"/>
    <row r="540" customFormat="1" x14ac:dyDescent="0.25"/>
    <row r="541" customFormat="1" x14ac:dyDescent="0.25"/>
    <row r="542" customFormat="1" x14ac:dyDescent="0.25"/>
    <row r="543" customFormat="1" x14ac:dyDescent="0.25"/>
    <row r="544" customFormat="1" x14ac:dyDescent="0.25"/>
    <row r="545" spans="5:5" customFormat="1" x14ac:dyDescent="0.25"/>
    <row r="546" spans="5:5" customFormat="1" x14ac:dyDescent="0.25"/>
    <row r="547" spans="5:5" customFormat="1" x14ac:dyDescent="0.25"/>
    <row r="548" spans="5:5" customFormat="1" x14ac:dyDescent="0.25"/>
    <row r="549" spans="5:5" customFormat="1" x14ac:dyDescent="0.25"/>
    <row r="550" spans="5:5" customFormat="1" x14ac:dyDescent="0.25"/>
    <row r="551" spans="5:5" customFormat="1" x14ac:dyDescent="0.25"/>
    <row r="552" spans="5:5" customFormat="1" x14ac:dyDescent="0.25"/>
    <row r="553" spans="5:5" customFormat="1" x14ac:dyDescent="0.25"/>
    <row r="554" spans="5:5" customFormat="1" x14ac:dyDescent="0.25"/>
    <row r="555" spans="5:5" customFormat="1" x14ac:dyDescent="0.25">
      <c r="E555" s="1" t="s">
        <v>293</v>
      </c>
    </row>
    <row r="556" spans="5:5" customFormat="1" x14ac:dyDescent="0.25"/>
    <row r="557" spans="5:5" customFormat="1" x14ac:dyDescent="0.25">
      <c r="E557" s="21" t="s">
        <v>295</v>
      </c>
    </row>
    <row r="558" spans="5:5" customFormat="1" x14ac:dyDescent="0.25">
      <c r="E558" t="s">
        <v>296</v>
      </c>
    </row>
    <row r="559" spans="5:5" customFormat="1" x14ac:dyDescent="0.25"/>
    <row r="560" spans="5:5" customFormat="1" x14ac:dyDescent="0.25"/>
    <row r="561" customFormat="1" x14ac:dyDescent="0.25"/>
    <row r="562" customFormat="1" x14ac:dyDescent="0.25"/>
    <row r="563" customFormat="1" x14ac:dyDescent="0.25"/>
    <row r="564" customFormat="1" x14ac:dyDescent="0.25"/>
    <row r="565" customFormat="1" x14ac:dyDescent="0.25"/>
    <row r="566" customFormat="1" x14ac:dyDescent="0.25"/>
    <row r="567" customFormat="1" x14ac:dyDescent="0.25"/>
    <row r="568" customFormat="1" x14ac:dyDescent="0.25"/>
    <row r="569" customFormat="1" x14ac:dyDescent="0.25"/>
    <row r="570" customFormat="1" x14ac:dyDescent="0.25"/>
    <row r="571" customFormat="1" x14ac:dyDescent="0.25"/>
    <row r="572" customFormat="1" x14ac:dyDescent="0.25"/>
    <row r="573" customFormat="1" x14ac:dyDescent="0.25"/>
    <row r="574" customFormat="1" x14ac:dyDescent="0.25"/>
    <row r="575" customFormat="1" x14ac:dyDescent="0.25"/>
    <row r="576" customFormat="1" x14ac:dyDescent="0.25"/>
    <row r="577" customFormat="1" x14ac:dyDescent="0.25"/>
    <row r="578" customFormat="1" x14ac:dyDescent="0.25"/>
    <row r="579" customFormat="1" x14ac:dyDescent="0.25"/>
    <row r="580" customFormat="1" x14ac:dyDescent="0.25"/>
    <row r="581" customFormat="1" x14ac:dyDescent="0.25"/>
    <row r="582" customFormat="1" x14ac:dyDescent="0.25"/>
    <row r="583" customFormat="1" x14ac:dyDescent="0.25"/>
    <row r="584" customFormat="1" x14ac:dyDescent="0.25"/>
    <row r="585" customFormat="1" x14ac:dyDescent="0.25"/>
    <row r="586" customFormat="1" x14ac:dyDescent="0.25"/>
    <row r="587" customFormat="1" x14ac:dyDescent="0.25"/>
    <row r="588" customFormat="1" x14ac:dyDescent="0.25"/>
    <row r="589" customFormat="1" x14ac:dyDescent="0.25"/>
    <row r="590" customFormat="1" x14ac:dyDescent="0.25"/>
    <row r="591" customFormat="1" x14ac:dyDescent="0.25"/>
    <row r="592" customFormat="1" x14ac:dyDescent="0.25"/>
    <row r="593" customFormat="1" x14ac:dyDescent="0.25"/>
    <row r="594" customFormat="1" x14ac:dyDescent="0.25"/>
    <row r="595" customFormat="1" x14ac:dyDescent="0.25"/>
    <row r="596" customFormat="1" x14ac:dyDescent="0.25"/>
    <row r="597" customFormat="1" x14ac:dyDescent="0.25"/>
    <row r="598" customFormat="1" x14ac:dyDescent="0.25"/>
    <row r="599" customFormat="1" x14ac:dyDescent="0.25"/>
    <row r="600" customFormat="1" x14ac:dyDescent="0.25"/>
    <row r="601" customFormat="1" x14ac:dyDescent="0.25"/>
    <row r="602" customFormat="1" x14ac:dyDescent="0.25"/>
    <row r="603" customFormat="1" x14ac:dyDescent="0.25"/>
    <row r="604" customFormat="1" x14ac:dyDescent="0.25"/>
    <row r="605" customFormat="1" x14ac:dyDescent="0.25"/>
    <row r="606" customFormat="1" x14ac:dyDescent="0.25"/>
    <row r="607" customFormat="1" x14ac:dyDescent="0.25"/>
    <row r="608" customFormat="1" x14ac:dyDescent="0.25"/>
    <row r="609" spans="5:5" customFormat="1" x14ac:dyDescent="0.25">
      <c r="E609" s="2" t="s">
        <v>172</v>
      </c>
    </row>
    <row r="610" spans="5:5" customFormat="1" x14ac:dyDescent="0.25"/>
    <row r="611" spans="5:5" customFormat="1" x14ac:dyDescent="0.25"/>
    <row r="612" spans="5:5" customFormat="1" x14ac:dyDescent="0.25"/>
    <row r="613" spans="5:5" customFormat="1" x14ac:dyDescent="0.25"/>
    <row r="614" spans="5:5" customFormat="1" x14ac:dyDescent="0.25"/>
    <row r="615" spans="5:5" customFormat="1" x14ac:dyDescent="0.25"/>
    <row r="616" spans="5:5" customFormat="1" x14ac:dyDescent="0.25"/>
    <row r="617" spans="5:5" customFormat="1" x14ac:dyDescent="0.25"/>
    <row r="618" spans="5:5" customFormat="1" x14ac:dyDescent="0.25"/>
    <row r="619" spans="5:5" customFormat="1" x14ac:dyDescent="0.25"/>
    <row r="620" spans="5:5" customFormat="1" x14ac:dyDescent="0.25"/>
    <row r="621" spans="5:5" customFormat="1" x14ac:dyDescent="0.25"/>
    <row r="622" spans="5:5" customFormat="1" x14ac:dyDescent="0.25"/>
    <row r="623" spans="5:5" customFormat="1" x14ac:dyDescent="0.25"/>
    <row r="624" spans="5:5" customFormat="1" x14ac:dyDescent="0.25"/>
    <row r="625" customFormat="1" x14ac:dyDescent="0.25"/>
    <row r="626" customFormat="1" x14ac:dyDescent="0.25"/>
    <row r="627" customFormat="1" x14ac:dyDescent="0.25"/>
    <row r="628" customFormat="1" x14ac:dyDescent="0.25"/>
    <row r="629" customFormat="1" x14ac:dyDescent="0.25"/>
    <row r="630" customFormat="1" x14ac:dyDescent="0.25"/>
    <row r="631" customFormat="1" x14ac:dyDescent="0.25"/>
    <row r="632" customFormat="1" x14ac:dyDescent="0.25"/>
    <row r="633" customFormat="1" x14ac:dyDescent="0.25"/>
    <row r="634" customFormat="1" x14ac:dyDescent="0.25"/>
    <row r="635" customFormat="1" x14ac:dyDescent="0.25"/>
    <row r="636" customFormat="1" x14ac:dyDescent="0.25"/>
    <row r="637" customFormat="1" x14ac:dyDescent="0.25"/>
    <row r="638" customFormat="1" x14ac:dyDescent="0.25"/>
    <row r="639" customFormat="1" x14ac:dyDescent="0.25"/>
    <row r="640" customFormat="1" x14ac:dyDescent="0.25"/>
    <row r="641" spans="5:5" customFormat="1" x14ac:dyDescent="0.25"/>
    <row r="642" spans="5:5" customFormat="1" x14ac:dyDescent="0.25"/>
    <row r="643" spans="5:5" customFormat="1" x14ac:dyDescent="0.25"/>
    <row r="644" spans="5:5" customFormat="1" x14ac:dyDescent="0.25"/>
    <row r="645" spans="5:5" customFormat="1" x14ac:dyDescent="0.25"/>
    <row r="646" spans="5:5" customFormat="1" x14ac:dyDescent="0.25"/>
    <row r="647" spans="5:5" customFormat="1" x14ac:dyDescent="0.25"/>
    <row r="648" spans="5:5" customFormat="1" x14ac:dyDescent="0.25"/>
    <row r="649" spans="5:5" customFormat="1" x14ac:dyDescent="0.25"/>
    <row r="650" spans="5:5" customFormat="1" x14ac:dyDescent="0.25"/>
    <row r="651" spans="5:5" customFormat="1" x14ac:dyDescent="0.25">
      <c r="E651" s="2" t="s">
        <v>4</v>
      </c>
    </row>
    <row r="652" spans="5:5" customFormat="1" x14ac:dyDescent="0.25"/>
    <row r="653" spans="5:5" customFormat="1" x14ac:dyDescent="0.25"/>
    <row r="654" spans="5:5" customFormat="1" x14ac:dyDescent="0.25"/>
    <row r="655" spans="5:5" customFormat="1" x14ac:dyDescent="0.25"/>
    <row r="656" spans="5:5" customFormat="1" x14ac:dyDescent="0.25"/>
    <row r="657" customFormat="1" x14ac:dyDescent="0.25"/>
    <row r="658" customFormat="1" x14ac:dyDescent="0.25"/>
    <row r="659" customFormat="1" x14ac:dyDescent="0.25"/>
    <row r="660" customFormat="1" x14ac:dyDescent="0.25"/>
    <row r="661" customFormat="1" x14ac:dyDescent="0.25"/>
    <row r="662" customFormat="1" x14ac:dyDescent="0.25"/>
    <row r="663" customFormat="1" x14ac:dyDescent="0.25"/>
    <row r="664" customFormat="1" x14ac:dyDescent="0.25"/>
    <row r="665" customFormat="1" x14ac:dyDescent="0.25"/>
    <row r="666" customFormat="1" x14ac:dyDescent="0.25"/>
    <row r="667" customFormat="1" x14ac:dyDescent="0.25"/>
    <row r="668" customFormat="1" x14ac:dyDescent="0.25"/>
    <row r="669" customFormat="1" x14ac:dyDescent="0.25"/>
    <row r="670" customFormat="1" x14ac:dyDescent="0.25"/>
    <row r="671" customFormat="1" x14ac:dyDescent="0.25"/>
    <row r="672" customFormat="1" x14ac:dyDescent="0.25"/>
    <row r="673" spans="5:5" customFormat="1" x14ac:dyDescent="0.25"/>
    <row r="674" spans="5:5" customFormat="1" x14ac:dyDescent="0.25"/>
    <row r="675" spans="5:5" customFormat="1" x14ac:dyDescent="0.25"/>
    <row r="676" spans="5:5" customFormat="1" x14ac:dyDescent="0.25"/>
    <row r="677" spans="5:5" customFormat="1" x14ac:dyDescent="0.25"/>
    <row r="678" spans="5:5" customFormat="1" x14ac:dyDescent="0.25"/>
    <row r="679" spans="5:5" customFormat="1" x14ac:dyDescent="0.25">
      <c r="E679" s="2" t="s">
        <v>5</v>
      </c>
    </row>
    <row r="680" spans="5:5" customFormat="1" x14ac:dyDescent="0.25"/>
    <row r="681" spans="5:5" customFormat="1" x14ac:dyDescent="0.25"/>
    <row r="682" spans="5:5" customFormat="1" x14ac:dyDescent="0.25"/>
    <row r="683" spans="5:5" customFormat="1" x14ac:dyDescent="0.25"/>
    <row r="684" spans="5:5" customFormat="1" x14ac:dyDescent="0.25"/>
    <row r="685" spans="5:5" customFormat="1" x14ac:dyDescent="0.25"/>
    <row r="686" spans="5:5" customFormat="1" x14ac:dyDescent="0.25"/>
    <row r="687" spans="5:5" customFormat="1" x14ac:dyDescent="0.25"/>
    <row r="688" spans="5:5" customFormat="1" x14ac:dyDescent="0.25"/>
    <row r="689" customFormat="1" x14ac:dyDescent="0.25"/>
    <row r="690" customFormat="1" x14ac:dyDescent="0.25"/>
    <row r="691" customFormat="1" x14ac:dyDescent="0.25"/>
    <row r="692" customFormat="1" x14ac:dyDescent="0.25"/>
    <row r="693" customFormat="1" x14ac:dyDescent="0.25"/>
    <row r="694" customFormat="1" x14ac:dyDescent="0.25"/>
    <row r="695" customFormat="1" x14ac:dyDescent="0.25"/>
    <row r="696" customFormat="1" x14ac:dyDescent="0.25"/>
    <row r="697" customFormat="1" x14ac:dyDescent="0.25"/>
    <row r="698" customFormat="1" x14ac:dyDescent="0.25"/>
    <row r="699" customFormat="1" x14ac:dyDescent="0.25"/>
    <row r="700" customFormat="1" x14ac:dyDescent="0.25"/>
    <row r="701" customFormat="1" x14ac:dyDescent="0.25"/>
    <row r="702" customFormat="1" x14ac:dyDescent="0.25"/>
    <row r="703" customFormat="1" x14ac:dyDescent="0.25"/>
    <row r="704" customFormat="1" x14ac:dyDescent="0.25"/>
    <row r="705" spans="5:5" customFormat="1" x14ac:dyDescent="0.25"/>
    <row r="706" spans="5:5" customFormat="1" x14ac:dyDescent="0.25"/>
    <row r="707" spans="5:5" customFormat="1" x14ac:dyDescent="0.25"/>
    <row r="708" spans="5:5" customFormat="1" x14ac:dyDescent="0.25">
      <c r="E708" s="21" t="s">
        <v>297</v>
      </c>
    </row>
    <row r="709" spans="5:5" customFormat="1" x14ac:dyDescent="0.25">
      <c r="E709" t="s">
        <v>298</v>
      </c>
    </row>
    <row r="710" spans="5:5" customFormat="1" x14ac:dyDescent="0.25"/>
    <row r="711" spans="5:5" customFormat="1" x14ac:dyDescent="0.25"/>
    <row r="712" spans="5:5" customFormat="1" x14ac:dyDescent="0.25"/>
    <row r="713" spans="5:5" customFormat="1" x14ac:dyDescent="0.25"/>
    <row r="714" spans="5:5" customFormat="1" x14ac:dyDescent="0.25"/>
    <row r="715" spans="5:5" customFormat="1" x14ac:dyDescent="0.25"/>
    <row r="716" spans="5:5" customFormat="1" x14ac:dyDescent="0.25"/>
    <row r="717" spans="5:5" customFormat="1" x14ac:dyDescent="0.25"/>
    <row r="718" spans="5:5" customFormat="1" x14ac:dyDescent="0.25"/>
    <row r="719" spans="5:5" customFormat="1" x14ac:dyDescent="0.25"/>
    <row r="720" spans="5:5" customFormat="1" x14ac:dyDescent="0.25">
      <c r="E720" s="1" t="s">
        <v>383</v>
      </c>
    </row>
    <row r="721" spans="5:5" customFormat="1" x14ac:dyDescent="0.25"/>
    <row r="722" spans="5:5" customFormat="1" x14ac:dyDescent="0.25">
      <c r="E722" s="21" t="s">
        <v>381</v>
      </c>
    </row>
    <row r="723" spans="5:5" customFormat="1" x14ac:dyDescent="0.25">
      <c r="E723" t="s">
        <v>382</v>
      </c>
    </row>
    <row r="724" spans="5:5" customFormat="1" x14ac:dyDescent="0.25"/>
    <row r="725" spans="5:5" customFormat="1" x14ac:dyDescent="0.25"/>
    <row r="726" spans="5:5" customFormat="1" x14ac:dyDescent="0.25"/>
    <row r="727" spans="5:5" customFormat="1" x14ac:dyDescent="0.25"/>
    <row r="728" spans="5:5" customFormat="1" x14ac:dyDescent="0.25"/>
    <row r="729" spans="5:5" customFormat="1" x14ac:dyDescent="0.25"/>
    <row r="730" spans="5:5" customFormat="1" x14ac:dyDescent="0.25"/>
    <row r="731" spans="5:5" customFormat="1" x14ac:dyDescent="0.25"/>
    <row r="732" spans="5:5" customFormat="1" x14ac:dyDescent="0.25"/>
    <row r="733" spans="5:5" customFormat="1" x14ac:dyDescent="0.25"/>
    <row r="734" spans="5:5" customFormat="1" x14ac:dyDescent="0.25"/>
    <row r="735" spans="5:5" customFormat="1" x14ac:dyDescent="0.25"/>
    <row r="736" spans="5:5" customFormat="1" x14ac:dyDescent="0.25"/>
    <row r="737" spans="5:5" customFormat="1" x14ac:dyDescent="0.25"/>
    <row r="738" spans="5:5" customFormat="1" x14ac:dyDescent="0.25"/>
    <row r="739" spans="5:5" customFormat="1" x14ac:dyDescent="0.25"/>
    <row r="740" spans="5:5" customFormat="1" x14ac:dyDescent="0.25"/>
    <row r="741" spans="5:5" customFormat="1" x14ac:dyDescent="0.25"/>
    <row r="742" spans="5:5" customFormat="1" x14ac:dyDescent="0.25"/>
    <row r="743" spans="5:5" customFormat="1" x14ac:dyDescent="0.25"/>
    <row r="744" spans="5:5" customFormat="1" x14ac:dyDescent="0.25"/>
    <row r="745" spans="5:5" customFormat="1" x14ac:dyDescent="0.25"/>
    <row r="746" spans="5:5" customFormat="1" x14ac:dyDescent="0.25"/>
    <row r="747" spans="5:5" customFormat="1" x14ac:dyDescent="0.25"/>
    <row r="748" spans="5:5" customFormat="1" x14ac:dyDescent="0.25"/>
    <row r="749" spans="5:5" customFormat="1" x14ac:dyDescent="0.25"/>
    <row r="750" spans="5:5" customFormat="1" x14ac:dyDescent="0.25"/>
    <row r="751" spans="5:5" customFormat="1" x14ac:dyDescent="0.25"/>
    <row r="752" spans="5:5" customFormat="1" x14ac:dyDescent="0.25">
      <c r="E752" s="1" t="s">
        <v>383</v>
      </c>
    </row>
    <row r="753" spans="5:5" customFormat="1" x14ac:dyDescent="0.25"/>
    <row r="754" spans="5:5" customFormat="1" x14ac:dyDescent="0.25">
      <c r="E754" s="21" t="s">
        <v>387</v>
      </c>
    </row>
    <row r="755" spans="5:5" customFormat="1" x14ac:dyDescent="0.25">
      <c r="E755" t="s">
        <v>388</v>
      </c>
    </row>
    <row r="756" spans="5:5" customFormat="1" x14ac:dyDescent="0.25"/>
    <row r="757" spans="5:5" customFormat="1" x14ac:dyDescent="0.25"/>
    <row r="758" spans="5:5" customFormat="1" x14ac:dyDescent="0.25"/>
    <row r="759" spans="5:5" customFormat="1" x14ac:dyDescent="0.25"/>
    <row r="760" spans="5:5" customFormat="1" x14ac:dyDescent="0.25"/>
    <row r="761" spans="5:5" customFormat="1" x14ac:dyDescent="0.25"/>
    <row r="762" spans="5:5" customFormat="1" x14ac:dyDescent="0.25"/>
    <row r="763" spans="5:5" customFormat="1" x14ac:dyDescent="0.25"/>
    <row r="764" spans="5:5" customFormat="1" x14ac:dyDescent="0.25"/>
    <row r="765" spans="5:5" customFormat="1" x14ac:dyDescent="0.25"/>
    <row r="766" spans="5:5" customFormat="1" x14ac:dyDescent="0.25"/>
    <row r="767" spans="5:5" customFormat="1" x14ac:dyDescent="0.25"/>
    <row r="768" spans="5:5" customFormat="1" x14ac:dyDescent="0.25">
      <c r="E768" s="21" t="s">
        <v>389</v>
      </c>
    </row>
    <row r="769" spans="5:5" customFormat="1" x14ac:dyDescent="0.25">
      <c r="E769" t="s">
        <v>390</v>
      </c>
    </row>
    <row r="770" spans="5:5" customFormat="1" x14ac:dyDescent="0.25"/>
    <row r="771" spans="5:5" customFormat="1" x14ac:dyDescent="0.25"/>
    <row r="772" spans="5:5" customFormat="1" x14ac:dyDescent="0.25"/>
    <row r="773" spans="5:5" customFormat="1" x14ac:dyDescent="0.25"/>
    <row r="774" spans="5:5" customFormat="1" x14ac:dyDescent="0.25"/>
    <row r="775" spans="5:5" customFormat="1" x14ac:dyDescent="0.25"/>
    <row r="776" spans="5:5" customFormat="1" x14ac:dyDescent="0.25"/>
    <row r="777" spans="5:5" customFormat="1" x14ac:dyDescent="0.25"/>
    <row r="778" spans="5:5" customFormat="1" x14ac:dyDescent="0.25"/>
    <row r="779" spans="5:5" customFormat="1" x14ac:dyDescent="0.25"/>
    <row r="780" spans="5:5" customFormat="1" x14ac:dyDescent="0.25"/>
    <row r="781" spans="5:5" customFormat="1" x14ac:dyDescent="0.25"/>
    <row r="782" spans="5:5" customFormat="1" x14ac:dyDescent="0.25"/>
    <row r="783" spans="5:5" customFormat="1" x14ac:dyDescent="0.25">
      <c r="E783" s="21" t="s">
        <v>391</v>
      </c>
    </row>
    <row r="784" spans="5:5" customFormat="1" x14ac:dyDescent="0.25">
      <c r="E784" t="s">
        <v>392</v>
      </c>
    </row>
    <row r="785" customFormat="1" x14ac:dyDescent="0.25"/>
    <row r="786" customFormat="1" x14ac:dyDescent="0.25"/>
    <row r="787" customFormat="1" x14ac:dyDescent="0.25"/>
    <row r="788" customFormat="1" x14ac:dyDescent="0.25"/>
    <row r="789" customFormat="1" x14ac:dyDescent="0.25"/>
    <row r="790" customFormat="1" x14ac:dyDescent="0.25"/>
    <row r="791" customFormat="1" x14ac:dyDescent="0.25"/>
    <row r="792" customFormat="1" x14ac:dyDescent="0.25"/>
    <row r="793" customFormat="1" x14ac:dyDescent="0.25"/>
    <row r="794" customFormat="1" x14ac:dyDescent="0.25"/>
    <row r="795" customFormat="1" x14ac:dyDescent="0.25"/>
    <row r="796" customFormat="1" x14ac:dyDescent="0.25"/>
    <row r="797" customFormat="1" x14ac:dyDescent="0.25"/>
    <row r="798" customFormat="1" x14ac:dyDescent="0.25"/>
    <row r="799" customFormat="1" x14ac:dyDescent="0.25"/>
    <row r="800" customFormat="1" x14ac:dyDescent="0.25"/>
    <row r="801" spans="5:5" customFormat="1" x14ac:dyDescent="0.25"/>
    <row r="802" spans="5:5" customFormat="1" x14ac:dyDescent="0.25"/>
    <row r="803" spans="5:5" customFormat="1" x14ac:dyDescent="0.25"/>
    <row r="804" spans="5:5" customFormat="1" x14ac:dyDescent="0.25"/>
    <row r="805" spans="5:5" customFormat="1" x14ac:dyDescent="0.25"/>
    <row r="806" spans="5:5" customFormat="1" x14ac:dyDescent="0.25"/>
    <row r="807" spans="5:5" customFormat="1" x14ac:dyDescent="0.25"/>
    <row r="808" spans="5:5" customFormat="1" x14ac:dyDescent="0.25"/>
    <row r="809" spans="5:5" customFormat="1" x14ac:dyDescent="0.25"/>
    <row r="810" spans="5:5" customFormat="1" x14ac:dyDescent="0.25">
      <c r="E810" s="21" t="s">
        <v>393</v>
      </c>
    </row>
    <row r="811" spans="5:5" customFormat="1" x14ac:dyDescent="0.25">
      <c r="E811" t="s">
        <v>394</v>
      </c>
    </row>
    <row r="812" spans="5:5" customFormat="1" x14ac:dyDescent="0.25"/>
    <row r="813" spans="5:5" customFormat="1" x14ac:dyDescent="0.25"/>
    <row r="814" spans="5:5" customFormat="1" x14ac:dyDescent="0.25"/>
    <row r="815" spans="5:5" customFormat="1" x14ac:dyDescent="0.25"/>
    <row r="816" spans="5:5" customFormat="1" x14ac:dyDescent="0.25"/>
    <row r="817" spans="5:5" customFormat="1" x14ac:dyDescent="0.25"/>
    <row r="818" spans="5:5" customFormat="1" x14ac:dyDescent="0.25"/>
    <row r="819" spans="5:5" customFormat="1" x14ac:dyDescent="0.25"/>
    <row r="820" spans="5:5" customFormat="1" x14ac:dyDescent="0.25"/>
    <row r="821" spans="5:5" customFormat="1" x14ac:dyDescent="0.25"/>
    <row r="822" spans="5:5" customFormat="1" x14ac:dyDescent="0.25"/>
    <row r="823" spans="5:5" customFormat="1" x14ac:dyDescent="0.25">
      <c r="E823" s="1" t="s">
        <v>412</v>
      </c>
    </row>
    <row r="824" spans="5:5" customFormat="1" x14ac:dyDescent="0.25"/>
    <row r="825" spans="5:5" customFormat="1" x14ac:dyDescent="0.25">
      <c r="E825" s="21" t="s">
        <v>415</v>
      </c>
    </row>
    <row r="826" spans="5:5" customFormat="1" x14ac:dyDescent="0.25">
      <c r="E826" t="s">
        <v>416</v>
      </c>
    </row>
    <row r="827" spans="5:5" customFormat="1" x14ac:dyDescent="0.25"/>
    <row r="828" spans="5:5" customFormat="1" x14ac:dyDescent="0.25"/>
    <row r="829" spans="5:5" customFormat="1" x14ac:dyDescent="0.25"/>
    <row r="830" spans="5:5" customFormat="1" x14ac:dyDescent="0.25"/>
    <row r="831" spans="5:5" customFormat="1" x14ac:dyDescent="0.25"/>
    <row r="832" spans="5:5" customFormat="1" x14ac:dyDescent="0.25"/>
    <row r="833" spans="3:5" customFormat="1" x14ac:dyDescent="0.25"/>
    <row r="834" spans="3:5" customFormat="1" x14ac:dyDescent="0.25"/>
    <row r="835" spans="3:5" customFormat="1" x14ac:dyDescent="0.25"/>
    <row r="836" spans="3:5" customFormat="1" x14ac:dyDescent="0.25"/>
    <row r="837" spans="3:5" customFormat="1" x14ac:dyDescent="0.25"/>
    <row r="838" spans="3:5" customFormat="1" x14ac:dyDescent="0.25"/>
    <row r="839" spans="3:5" customFormat="1" x14ac:dyDescent="0.25"/>
    <row r="840" spans="3:5" customFormat="1" x14ac:dyDescent="0.25"/>
    <row r="841" spans="3:5" customFormat="1" x14ac:dyDescent="0.25"/>
    <row r="842" spans="3:5" customFormat="1" x14ac:dyDescent="0.25"/>
    <row r="843" spans="3:5" customFormat="1" x14ac:dyDescent="0.25"/>
    <row r="844" spans="3:5" customFormat="1" x14ac:dyDescent="0.25"/>
    <row r="847" spans="3:5" x14ac:dyDescent="0.25">
      <c r="C847" s="20">
        <v>0</v>
      </c>
      <c r="E847" s="1" t="s">
        <v>510</v>
      </c>
    </row>
    <row r="848" spans="3:5" x14ac:dyDescent="0.25">
      <c r="E848" s="3" t="s">
        <v>502</v>
      </c>
    </row>
    <row r="849" spans="5:5" x14ac:dyDescent="0.25">
      <c r="E849" s="1" t="s">
        <v>503</v>
      </c>
    </row>
    <row r="850" spans="5:5" x14ac:dyDescent="0.25">
      <c r="E850" s="3" t="s">
        <v>504</v>
      </c>
    </row>
    <row r="853" spans="5:5" x14ac:dyDescent="0.25">
      <c r="E853" s="36" t="s">
        <v>87</v>
      </c>
    </row>
    <row r="854" spans="5:5" x14ac:dyDescent="0.25">
      <c r="E854" s="3" t="s">
        <v>100</v>
      </c>
    </row>
    <row r="856" spans="5:5" x14ac:dyDescent="0.25">
      <c r="E856" s="36" t="s">
        <v>102</v>
      </c>
    </row>
    <row r="857" spans="5:5" x14ac:dyDescent="0.25">
      <c r="E857" s="3" t="s">
        <v>111</v>
      </c>
    </row>
    <row r="859" spans="5:5" x14ac:dyDescent="0.25">
      <c r="E859" s="36" t="s">
        <v>103</v>
      </c>
    </row>
    <row r="860" spans="5:5" x14ac:dyDescent="0.25">
      <c r="E860" s="3" t="s">
        <v>505</v>
      </c>
    </row>
    <row r="862" spans="5:5" x14ac:dyDescent="0.25">
      <c r="E862" s="36" t="s">
        <v>74</v>
      </c>
    </row>
    <row r="863" spans="5:5" x14ac:dyDescent="0.25">
      <c r="E863" s="3" t="s">
        <v>506</v>
      </c>
    </row>
    <row r="865" spans="5:17" x14ac:dyDescent="0.25">
      <c r="E865" s="36" t="s">
        <v>75</v>
      </c>
    </row>
    <row r="866" spans="5:17" x14ac:dyDescent="0.25">
      <c r="E866" s="3" t="s">
        <v>507</v>
      </c>
    </row>
    <row r="868" spans="5:17" x14ac:dyDescent="0.25">
      <c r="E868" s="36" t="s">
        <v>77</v>
      </c>
    </row>
    <row r="869" spans="5:17" x14ac:dyDescent="0.25">
      <c r="E869" s="3" t="s">
        <v>508</v>
      </c>
    </row>
    <row r="871" spans="5:17" x14ac:dyDescent="0.25">
      <c r="E871" s="36" t="s">
        <v>76</v>
      </c>
    </row>
    <row r="872" spans="5:17" x14ac:dyDescent="0.25">
      <c r="E872" s="1" t="s">
        <v>509</v>
      </c>
      <c r="Q872" s="1" t="s">
        <v>234</v>
      </c>
    </row>
    <row r="874" spans="5:17" customFormat="1" x14ac:dyDescent="0.25"/>
    <row r="875" spans="5:17" customFormat="1" x14ac:dyDescent="0.25"/>
    <row r="876" spans="5:17" customFormat="1" x14ac:dyDescent="0.25"/>
    <row r="877" spans="5:17" customFormat="1" x14ac:dyDescent="0.25"/>
    <row r="878" spans="5:17" customFormat="1" x14ac:dyDescent="0.25"/>
    <row r="879" spans="5:17" customFormat="1" x14ac:dyDescent="0.25"/>
    <row r="880" spans="5:17" customFormat="1" x14ac:dyDescent="0.25"/>
    <row r="881" spans="5:5" customFormat="1" x14ac:dyDescent="0.25"/>
    <row r="882" spans="5:5" customFormat="1" x14ac:dyDescent="0.25"/>
    <row r="883" spans="5:5" customFormat="1" x14ac:dyDescent="0.25"/>
    <row r="884" spans="5:5" customFormat="1" x14ac:dyDescent="0.25"/>
    <row r="885" spans="5:5" customFormat="1" x14ac:dyDescent="0.25"/>
    <row r="886" spans="5:5" customFormat="1" x14ac:dyDescent="0.25"/>
    <row r="887" spans="5:5" customFormat="1" x14ac:dyDescent="0.25"/>
    <row r="888" spans="5:5" customFormat="1" x14ac:dyDescent="0.25"/>
    <row r="889" spans="5:5" customFormat="1" x14ac:dyDescent="0.25"/>
    <row r="890" spans="5:5" customFormat="1" x14ac:dyDescent="0.25"/>
    <row r="891" spans="5:5" customFormat="1" x14ac:dyDescent="0.25"/>
    <row r="892" spans="5:5" customFormat="1" x14ac:dyDescent="0.25"/>
    <row r="893" spans="5:5" customFormat="1" x14ac:dyDescent="0.25"/>
    <row r="894" spans="5:5" customFormat="1" x14ac:dyDescent="0.25"/>
    <row r="895" spans="5:5" customFormat="1" x14ac:dyDescent="0.25">
      <c r="E895" s="1" t="s">
        <v>599</v>
      </c>
    </row>
    <row r="896" spans="5:5" customFormat="1" x14ac:dyDescent="0.25"/>
    <row r="897" spans="5:25" customFormat="1" x14ac:dyDescent="0.25">
      <c r="E897" s="24" t="s">
        <v>235</v>
      </c>
      <c r="F897" s="25"/>
      <c r="G897" s="25"/>
      <c r="H897" s="25"/>
      <c r="I897" s="25"/>
      <c r="J897" s="25"/>
      <c r="K897" s="25"/>
      <c r="L897" s="25"/>
      <c r="M897" s="25"/>
      <c r="N897" s="25"/>
      <c r="O897" s="25"/>
      <c r="P897" s="25"/>
      <c r="Q897" s="25"/>
      <c r="R897" s="25"/>
      <c r="S897" s="25"/>
      <c r="T897" s="25"/>
      <c r="U897" s="25"/>
    </row>
    <row r="898" spans="5:25" customFormat="1" x14ac:dyDescent="0.25">
      <c r="E898" s="24" t="s">
        <v>600</v>
      </c>
      <c r="F898" s="25"/>
      <c r="G898" s="25"/>
      <c r="H898" s="25"/>
      <c r="I898" s="25"/>
      <c r="J898" s="25"/>
      <c r="K898" s="25"/>
      <c r="L898" s="25"/>
      <c r="M898" s="25"/>
      <c r="N898" s="25"/>
      <c r="O898" s="25"/>
      <c r="P898" s="25"/>
      <c r="Q898" s="25"/>
      <c r="R898" s="25"/>
      <c r="S898" s="25"/>
      <c r="T898" s="25"/>
      <c r="U898" s="25"/>
    </row>
    <row r="899" spans="5:25" customFormat="1" x14ac:dyDescent="0.25">
      <c r="E899" s="24" t="s">
        <v>601</v>
      </c>
      <c r="F899" s="25"/>
      <c r="G899" s="25"/>
      <c r="H899" s="25"/>
      <c r="I899" s="25"/>
      <c r="J899" s="25"/>
      <c r="K899" s="25"/>
      <c r="L899" s="25"/>
      <c r="M899" s="25"/>
      <c r="N899" s="25"/>
      <c r="O899" s="25"/>
      <c r="P899" s="25"/>
      <c r="Q899" s="25"/>
      <c r="R899" s="25"/>
      <c r="S899" s="25"/>
      <c r="T899" s="25"/>
      <c r="U899" s="25"/>
    </row>
    <row r="900" spans="5:25" customFormat="1" x14ac:dyDescent="0.25">
      <c r="E900" s="24" t="s">
        <v>94</v>
      </c>
      <c r="F900" s="25"/>
      <c r="G900" s="25"/>
      <c r="H900" s="25"/>
      <c r="I900" s="25"/>
      <c r="J900" s="25"/>
      <c r="K900" s="25"/>
      <c r="L900" s="25"/>
      <c r="M900" s="25"/>
      <c r="N900" s="25"/>
      <c r="O900" s="25"/>
      <c r="P900" s="25"/>
      <c r="Q900" s="25"/>
      <c r="R900" s="25"/>
      <c r="S900" s="25"/>
      <c r="T900" s="25"/>
      <c r="U900" s="25"/>
    </row>
    <row r="901" spans="5:25" customFormat="1" x14ac:dyDescent="0.25">
      <c r="E901" s="24" t="s">
        <v>133</v>
      </c>
      <c r="F901" s="25"/>
      <c r="G901" s="25"/>
      <c r="H901" s="25"/>
      <c r="I901" s="25"/>
      <c r="J901" s="25"/>
      <c r="K901" s="25"/>
      <c r="L901" s="25"/>
      <c r="M901" s="25"/>
      <c r="N901" s="25"/>
      <c r="O901" s="25"/>
      <c r="P901" s="25"/>
      <c r="Q901" s="25"/>
      <c r="R901" s="25"/>
      <c r="S901" s="25"/>
      <c r="T901" s="25"/>
      <c r="U901" s="25"/>
    </row>
    <row r="902" spans="5:25" customFormat="1" x14ac:dyDescent="0.25">
      <c r="E902" s="24" t="s">
        <v>134</v>
      </c>
      <c r="F902" s="25"/>
      <c r="G902" s="25"/>
      <c r="H902" s="25"/>
      <c r="I902" s="25"/>
      <c r="J902" s="25"/>
      <c r="K902" s="25"/>
      <c r="L902" s="25"/>
      <c r="M902" s="25"/>
      <c r="N902" s="25"/>
      <c r="O902" s="25"/>
      <c r="P902" s="25"/>
      <c r="Q902" s="25"/>
      <c r="R902" s="25"/>
      <c r="S902" s="25"/>
      <c r="T902" s="25"/>
      <c r="U902" s="25"/>
    </row>
    <row r="903" spans="5:25" customFormat="1" x14ac:dyDescent="0.25">
      <c r="E903" s="24" t="s">
        <v>127</v>
      </c>
      <c r="F903" s="25"/>
      <c r="G903" s="25"/>
      <c r="H903" s="25"/>
      <c r="I903" s="25"/>
      <c r="J903" s="25"/>
      <c r="K903" s="25"/>
      <c r="L903" s="25"/>
      <c r="M903" s="25"/>
      <c r="N903" s="25"/>
      <c r="O903" s="25"/>
      <c r="P903" s="25"/>
      <c r="Q903" s="25"/>
      <c r="R903" s="25"/>
      <c r="S903" s="25"/>
      <c r="T903" s="25"/>
      <c r="U903" s="25"/>
    </row>
    <row r="904" spans="5:25" customFormat="1" x14ac:dyDescent="0.25">
      <c r="E904" s="24" t="s">
        <v>602</v>
      </c>
      <c r="F904" s="25"/>
      <c r="G904" s="25"/>
      <c r="H904" s="25"/>
      <c r="I904" s="25"/>
      <c r="J904" s="25"/>
      <c r="K904" s="25"/>
      <c r="L904" s="25"/>
      <c r="M904" s="25"/>
      <c r="N904" s="25"/>
      <c r="O904" s="25"/>
      <c r="P904" s="25"/>
      <c r="Q904" s="25"/>
      <c r="R904" s="25"/>
      <c r="S904" s="25"/>
      <c r="T904" s="25"/>
      <c r="U904" s="25"/>
    </row>
    <row r="905" spans="5:25" customFormat="1" x14ac:dyDescent="0.25">
      <c r="E905" s="24" t="s">
        <v>603</v>
      </c>
      <c r="F905" s="25"/>
      <c r="G905" s="25"/>
      <c r="H905" s="25"/>
      <c r="I905" s="25"/>
      <c r="J905" s="25"/>
      <c r="K905" s="25"/>
      <c r="L905" s="25"/>
      <c r="M905" s="25"/>
      <c r="N905" s="25"/>
      <c r="O905" s="25"/>
      <c r="P905" s="25"/>
      <c r="Q905" s="25"/>
      <c r="R905" s="25"/>
      <c r="S905" s="25"/>
      <c r="T905" s="25"/>
      <c r="U905" s="25"/>
    </row>
    <row r="906" spans="5:25" customFormat="1" x14ac:dyDescent="0.25">
      <c r="E906" s="24" t="s">
        <v>604</v>
      </c>
      <c r="F906" s="25"/>
      <c r="G906" s="25"/>
      <c r="H906" s="25"/>
      <c r="I906" s="25"/>
      <c r="J906" s="25"/>
      <c r="K906" s="25"/>
      <c r="L906" s="25"/>
      <c r="M906" s="25"/>
      <c r="N906" s="25"/>
      <c r="O906" s="25"/>
      <c r="P906" s="25"/>
      <c r="Q906" s="25"/>
      <c r="R906" s="25"/>
      <c r="S906" s="25"/>
      <c r="T906" s="25"/>
      <c r="U906" s="25"/>
    </row>
    <row r="907" spans="5:25" customFormat="1" x14ac:dyDescent="0.25">
      <c r="E907" s="24" t="s">
        <v>605</v>
      </c>
      <c r="F907" s="25"/>
      <c r="G907" s="25"/>
      <c r="H907" s="25"/>
      <c r="I907" s="25"/>
      <c r="J907" s="25"/>
      <c r="K907" s="25"/>
      <c r="L907" s="25"/>
      <c r="M907" s="25"/>
      <c r="N907" s="25"/>
      <c r="O907" s="25"/>
      <c r="P907" s="25"/>
      <c r="Q907" s="25"/>
      <c r="R907" s="25"/>
      <c r="S907" s="25"/>
      <c r="T907" s="25"/>
      <c r="U907" s="25"/>
    </row>
    <row r="908" spans="5:25" customFormat="1" x14ac:dyDescent="0.25">
      <c r="E908" s="24" t="s">
        <v>606</v>
      </c>
      <c r="F908" s="25"/>
      <c r="G908" s="25"/>
      <c r="H908" s="25"/>
      <c r="I908" s="25"/>
      <c r="J908" s="25"/>
      <c r="K908" s="25"/>
      <c r="L908" s="25"/>
      <c r="M908" s="25"/>
      <c r="N908" s="25"/>
      <c r="O908" s="25"/>
      <c r="P908" s="25"/>
      <c r="Q908" s="25"/>
      <c r="R908" s="25"/>
      <c r="S908" s="25"/>
      <c r="T908" s="25"/>
      <c r="U908" s="25"/>
    </row>
    <row r="909" spans="5:25" customFormat="1" x14ac:dyDescent="0.25">
      <c r="E909" s="24" t="s">
        <v>607</v>
      </c>
      <c r="F909" s="25"/>
      <c r="G909" s="25"/>
      <c r="H909" s="25"/>
      <c r="I909" s="25"/>
      <c r="J909" s="25"/>
      <c r="K909" s="25"/>
      <c r="L909" s="25"/>
      <c r="M909" s="25"/>
      <c r="N909" s="25"/>
      <c r="O909" s="25"/>
      <c r="P909" s="25"/>
      <c r="Q909" s="25"/>
      <c r="R909" s="25"/>
      <c r="S909" s="25"/>
      <c r="T909" s="25"/>
      <c r="U909" s="25"/>
    </row>
    <row r="910" spans="5:25" customFormat="1" x14ac:dyDescent="0.25">
      <c r="E910" s="24" t="s">
        <v>3</v>
      </c>
      <c r="F910" s="25"/>
      <c r="G910" s="25"/>
      <c r="H910" s="25"/>
      <c r="I910" s="25"/>
      <c r="J910" s="25"/>
      <c r="K910" s="25"/>
      <c r="L910" s="25"/>
      <c r="M910" s="25"/>
      <c r="N910" s="25"/>
      <c r="O910" s="25"/>
      <c r="P910" s="25"/>
      <c r="Q910" s="25"/>
      <c r="R910" s="25"/>
      <c r="S910" s="25"/>
      <c r="T910" s="25"/>
      <c r="U910" s="25"/>
    </row>
    <row r="911" spans="5:25" customFormat="1" x14ac:dyDescent="0.25"/>
    <row r="912" spans="5:25" customFormat="1" x14ac:dyDescent="0.25">
      <c r="E912" s="26" t="s">
        <v>21</v>
      </c>
      <c r="F912" s="27"/>
      <c r="G912" s="27"/>
      <c r="H912" s="27"/>
      <c r="I912" s="27"/>
      <c r="J912" s="27"/>
      <c r="K912" s="27"/>
      <c r="L912" s="27"/>
      <c r="M912" s="27"/>
      <c r="N912" s="27"/>
      <c r="O912" s="27"/>
      <c r="P912" s="27"/>
      <c r="Q912" s="27"/>
      <c r="R912" s="27"/>
      <c r="S912" s="27"/>
      <c r="T912" s="27"/>
      <c r="U912" s="27"/>
      <c r="V912" s="27"/>
      <c r="W912" s="27"/>
      <c r="X912" s="27"/>
      <c r="Y912" s="27"/>
    </row>
    <row r="913" spans="5:25" customFormat="1" x14ac:dyDescent="0.25">
      <c r="E913" s="26"/>
      <c r="F913" s="27"/>
      <c r="G913" s="27"/>
      <c r="H913" s="27"/>
      <c r="I913" s="27"/>
      <c r="J913" s="27"/>
      <c r="K913" s="27"/>
      <c r="L913" s="27"/>
      <c r="M913" s="27"/>
      <c r="N913" s="27"/>
      <c r="O913" s="27"/>
      <c r="P913" s="27"/>
      <c r="Q913" s="27"/>
      <c r="R913" s="27"/>
      <c r="S913" s="27"/>
      <c r="T913" s="27"/>
      <c r="U913" s="27"/>
      <c r="V913" s="27"/>
      <c r="W913" s="27"/>
      <c r="X913" s="27"/>
      <c r="Y913" s="27"/>
    </row>
    <row r="914" spans="5:25" customFormat="1" x14ac:dyDescent="0.25">
      <c r="E914" s="26" t="s">
        <v>128</v>
      </c>
      <c r="F914" s="27"/>
      <c r="G914" s="27"/>
      <c r="H914" s="27"/>
      <c r="I914" s="27"/>
      <c r="J914" s="27"/>
      <c r="K914" s="27"/>
      <c r="L914" s="27"/>
      <c r="M914" s="27"/>
      <c r="N914" s="27"/>
      <c r="O914" s="27"/>
      <c r="P914" s="27"/>
      <c r="Q914" s="27"/>
      <c r="R914" s="27"/>
      <c r="S914" s="27"/>
      <c r="T914" s="27"/>
      <c r="U914" s="27"/>
      <c r="V914" s="27"/>
      <c r="W914" s="27"/>
      <c r="X914" s="27"/>
      <c r="Y914" s="27"/>
    </row>
    <row r="915" spans="5:25" customFormat="1" x14ac:dyDescent="0.25">
      <c r="E915" s="26" t="s">
        <v>22</v>
      </c>
      <c r="F915" s="27"/>
      <c r="G915" s="27"/>
      <c r="H915" s="27"/>
      <c r="I915" s="27"/>
      <c r="J915" s="27"/>
      <c r="K915" s="27"/>
      <c r="L915" s="27"/>
      <c r="M915" s="27"/>
      <c r="N915" s="27"/>
      <c r="O915" s="27"/>
      <c r="P915" s="27"/>
      <c r="Q915" s="27"/>
      <c r="R915" s="27"/>
      <c r="S915" s="27"/>
      <c r="T915" s="27"/>
      <c r="U915" s="27"/>
      <c r="V915" s="27"/>
      <c r="W915" s="27"/>
      <c r="X915" s="27"/>
      <c r="Y915" s="27"/>
    </row>
    <row r="916" spans="5:25" customFormat="1" x14ac:dyDescent="0.25">
      <c r="E916" s="26" t="s">
        <v>608</v>
      </c>
      <c r="F916" s="27"/>
      <c r="G916" s="27"/>
      <c r="H916" s="27"/>
      <c r="I916" s="27"/>
      <c r="J916" s="27"/>
      <c r="K916" s="27"/>
      <c r="L916" s="27"/>
      <c r="M916" s="27"/>
      <c r="N916" s="27"/>
      <c r="O916" s="27"/>
      <c r="P916" s="27"/>
      <c r="Q916" s="27"/>
      <c r="R916" s="27"/>
      <c r="S916" s="27"/>
      <c r="T916" s="27"/>
      <c r="U916" s="27"/>
      <c r="V916" s="27"/>
      <c r="W916" s="27"/>
      <c r="X916" s="27"/>
      <c r="Y916" s="27"/>
    </row>
    <row r="917" spans="5:25" customFormat="1" x14ac:dyDescent="0.25">
      <c r="E917" s="26" t="s">
        <v>609</v>
      </c>
      <c r="F917" s="27"/>
      <c r="G917" s="27"/>
      <c r="H917" s="27"/>
      <c r="I917" s="27"/>
      <c r="J917" s="27"/>
      <c r="K917" s="27"/>
      <c r="L917" s="27"/>
      <c r="M917" s="27"/>
      <c r="N917" s="27"/>
      <c r="O917" s="27"/>
      <c r="P917" s="27"/>
      <c r="Q917" s="27"/>
      <c r="R917" s="27"/>
      <c r="S917" s="27"/>
      <c r="T917" s="27"/>
      <c r="U917" s="27"/>
      <c r="V917" s="27"/>
      <c r="W917" s="27"/>
      <c r="X917" s="27"/>
      <c r="Y917" s="27"/>
    </row>
    <row r="918" spans="5:25" customFormat="1" x14ac:dyDescent="0.25">
      <c r="E918" s="26" t="s">
        <v>610</v>
      </c>
      <c r="F918" s="27"/>
      <c r="G918" s="27"/>
      <c r="H918" s="27"/>
      <c r="I918" s="27"/>
      <c r="J918" s="27"/>
      <c r="K918" s="27"/>
      <c r="L918" s="27"/>
      <c r="M918" s="27"/>
      <c r="N918" s="27"/>
      <c r="O918" s="27"/>
      <c r="P918" s="27"/>
      <c r="Q918" s="27"/>
      <c r="R918" s="27"/>
      <c r="S918" s="27"/>
      <c r="T918" s="27"/>
      <c r="U918" s="27"/>
      <c r="V918" s="27"/>
      <c r="W918" s="27"/>
      <c r="X918" s="27"/>
      <c r="Y918" s="27"/>
    </row>
    <row r="919" spans="5:25" customFormat="1" x14ac:dyDescent="0.25">
      <c r="E919" s="26" t="s">
        <v>611</v>
      </c>
      <c r="F919" s="27"/>
      <c r="G919" s="27"/>
      <c r="H919" s="27"/>
      <c r="I919" s="27"/>
      <c r="J919" s="27"/>
      <c r="K919" s="27"/>
      <c r="L919" s="27"/>
      <c r="M919" s="27"/>
      <c r="N919" s="27"/>
      <c r="O919" s="27"/>
      <c r="P919" s="27"/>
      <c r="Q919" s="27"/>
      <c r="R919" s="27"/>
      <c r="S919" s="27"/>
      <c r="T919" s="27"/>
      <c r="U919" s="27"/>
      <c r="V919" s="27"/>
      <c r="W919" s="27"/>
      <c r="X919" s="27"/>
      <c r="Y919" s="27"/>
    </row>
    <row r="920" spans="5:25" customFormat="1" x14ac:dyDescent="0.25">
      <c r="E920" s="26" t="s">
        <v>170</v>
      </c>
      <c r="F920" s="27"/>
      <c r="G920" s="27"/>
      <c r="H920" s="27"/>
      <c r="I920" s="27"/>
      <c r="J920" s="27"/>
      <c r="K920" s="27"/>
      <c r="L920" s="27"/>
      <c r="M920" s="27"/>
      <c r="N920" s="27"/>
      <c r="O920" s="27"/>
      <c r="P920" s="27"/>
      <c r="Q920" s="27"/>
      <c r="R920" s="27"/>
      <c r="S920" s="27"/>
      <c r="T920" s="27"/>
      <c r="U920" s="27"/>
      <c r="V920" s="27"/>
      <c r="W920" s="27"/>
      <c r="X920" s="27"/>
      <c r="Y920" s="27"/>
    </row>
    <row r="921" spans="5:25" customFormat="1" x14ac:dyDescent="0.25">
      <c r="E921" s="26" t="s">
        <v>612</v>
      </c>
      <c r="F921" s="27"/>
      <c r="G921" s="27"/>
      <c r="H921" s="27"/>
      <c r="I921" s="27"/>
      <c r="J921" s="27"/>
      <c r="K921" s="27"/>
      <c r="L921" s="27"/>
      <c r="M921" s="27"/>
      <c r="N921" s="27"/>
      <c r="O921" s="27"/>
      <c r="P921" s="27"/>
      <c r="Q921" s="27"/>
      <c r="R921" s="27"/>
      <c r="S921" s="27"/>
      <c r="T921" s="27"/>
      <c r="U921" s="27"/>
      <c r="V921" s="27"/>
      <c r="W921" s="27"/>
      <c r="X921" s="27"/>
      <c r="Y921" s="27"/>
    </row>
    <row r="922" spans="5:25" customFormat="1" x14ac:dyDescent="0.25">
      <c r="E922" s="26" t="s">
        <v>613</v>
      </c>
      <c r="F922" s="27"/>
      <c r="G922" s="27"/>
      <c r="H922" s="27"/>
      <c r="I922" s="27"/>
      <c r="J922" s="27"/>
      <c r="K922" s="27"/>
      <c r="L922" s="27"/>
      <c r="M922" s="27"/>
      <c r="N922" s="27"/>
      <c r="O922" s="27"/>
      <c r="P922" s="27"/>
      <c r="Q922" s="27"/>
      <c r="R922" s="27"/>
      <c r="S922" s="27"/>
      <c r="T922" s="27"/>
      <c r="U922" s="27"/>
      <c r="V922" s="27"/>
      <c r="W922" s="27"/>
      <c r="X922" s="27"/>
      <c r="Y922" s="27"/>
    </row>
    <row r="923" spans="5:25" customFormat="1" x14ac:dyDescent="0.25">
      <c r="E923" s="26" t="s">
        <v>614</v>
      </c>
      <c r="F923" s="27"/>
      <c r="G923" s="27"/>
      <c r="H923" s="27"/>
      <c r="I923" s="27"/>
      <c r="J923" s="27"/>
      <c r="K923" s="27"/>
      <c r="L923" s="27"/>
      <c r="M923" s="27"/>
      <c r="N923" s="27"/>
      <c r="O923" s="27"/>
      <c r="P923" s="27"/>
      <c r="Q923" s="27"/>
      <c r="R923" s="27"/>
      <c r="S923" s="27"/>
      <c r="T923" s="27"/>
      <c r="U923" s="27"/>
      <c r="V923" s="27"/>
      <c r="W923" s="27"/>
      <c r="X923" s="27"/>
      <c r="Y923" s="27"/>
    </row>
    <row r="924" spans="5:25" customFormat="1" x14ac:dyDescent="0.25">
      <c r="E924" s="32" t="s">
        <v>615</v>
      </c>
      <c r="F924" s="27"/>
      <c r="G924" s="27"/>
      <c r="H924" s="27"/>
      <c r="I924" s="27"/>
      <c r="J924" s="27"/>
      <c r="K924" s="27"/>
      <c r="L924" s="27"/>
      <c r="M924" s="27"/>
      <c r="N924" s="27"/>
      <c r="O924" s="27"/>
      <c r="P924" s="27"/>
      <c r="Q924" s="27"/>
      <c r="R924" s="27"/>
      <c r="S924" s="27"/>
      <c r="T924" s="27"/>
      <c r="U924" s="27"/>
      <c r="V924" s="27"/>
      <c r="W924" s="27"/>
      <c r="X924" s="27"/>
      <c r="Y924" s="27"/>
    </row>
    <row r="925" spans="5:25" customFormat="1" x14ac:dyDescent="0.25">
      <c r="E925" s="26" t="s">
        <v>20</v>
      </c>
      <c r="F925" s="27"/>
      <c r="G925" s="27"/>
      <c r="H925" s="27"/>
      <c r="I925" s="27"/>
      <c r="J925" s="27"/>
      <c r="K925" s="27"/>
      <c r="L925" s="27"/>
      <c r="M925" s="27"/>
      <c r="N925" s="27"/>
      <c r="O925" s="27"/>
      <c r="P925" s="27"/>
      <c r="Q925" s="27"/>
      <c r="R925" s="27"/>
      <c r="S925" s="27"/>
      <c r="T925" s="27"/>
      <c r="U925" s="27"/>
      <c r="V925" s="27"/>
      <c r="W925" s="27"/>
      <c r="X925" s="27"/>
      <c r="Y925" s="27"/>
    </row>
    <row r="926" spans="5:25" customFormat="1" x14ac:dyDescent="0.25">
      <c r="E926" s="26"/>
      <c r="F926" s="27"/>
      <c r="G926" s="27"/>
      <c r="H926" s="27"/>
      <c r="I926" s="27"/>
      <c r="J926" s="27"/>
      <c r="K926" s="27"/>
      <c r="L926" s="27"/>
      <c r="M926" s="27"/>
      <c r="N926" s="27"/>
      <c r="O926" s="27"/>
      <c r="P926" s="27"/>
      <c r="Q926" s="27"/>
      <c r="R926" s="27"/>
      <c r="S926" s="27"/>
      <c r="T926" s="27"/>
      <c r="U926" s="27"/>
      <c r="V926" s="27"/>
      <c r="W926" s="27"/>
      <c r="X926" s="27"/>
      <c r="Y926" s="27"/>
    </row>
    <row r="927" spans="5:25" customFormat="1" x14ac:dyDescent="0.25">
      <c r="E927" s="26" t="s">
        <v>27</v>
      </c>
      <c r="F927" s="27"/>
      <c r="G927" s="27"/>
      <c r="H927" s="27"/>
      <c r="I927" s="27"/>
      <c r="J927" s="27"/>
      <c r="K927" s="27"/>
      <c r="L927" s="27"/>
      <c r="M927" s="27"/>
      <c r="N927" s="27"/>
      <c r="O927" s="27"/>
      <c r="P927" s="27"/>
      <c r="Q927" s="27"/>
      <c r="R927" s="27"/>
      <c r="S927" s="27"/>
      <c r="T927" s="27"/>
      <c r="U927" s="27"/>
      <c r="V927" s="27"/>
      <c r="W927" s="27"/>
      <c r="X927" s="27"/>
      <c r="Y927" s="27"/>
    </row>
    <row r="928" spans="5:25" customFormat="1" x14ac:dyDescent="0.25">
      <c r="E928" s="26" t="s">
        <v>23</v>
      </c>
      <c r="F928" s="27"/>
      <c r="G928" s="27"/>
      <c r="H928" s="27"/>
      <c r="I928" s="27"/>
      <c r="J928" s="27"/>
      <c r="K928" s="27"/>
      <c r="L928" s="27"/>
      <c r="M928" s="27"/>
      <c r="N928" s="27"/>
      <c r="O928" s="27"/>
      <c r="P928" s="27"/>
      <c r="Q928" s="27"/>
      <c r="R928" s="27"/>
      <c r="S928" s="27"/>
      <c r="T928" s="27"/>
      <c r="U928" s="27"/>
      <c r="V928" s="27"/>
      <c r="W928" s="27"/>
      <c r="X928" s="27"/>
      <c r="Y928" s="27"/>
    </row>
    <row r="929" spans="5:5" customFormat="1" x14ac:dyDescent="0.25"/>
    <row r="930" spans="5:5" customFormat="1" x14ac:dyDescent="0.25">
      <c r="E930" s="2" t="s">
        <v>4</v>
      </c>
    </row>
    <row r="931" spans="5:5" customFormat="1" x14ac:dyDescent="0.25"/>
    <row r="932" spans="5:5" customFormat="1" x14ac:dyDescent="0.25"/>
    <row r="933" spans="5:5" customFormat="1" x14ac:dyDescent="0.25"/>
    <row r="934" spans="5:5" customFormat="1" x14ac:dyDescent="0.25"/>
    <row r="935" spans="5:5" customFormat="1" x14ac:dyDescent="0.25"/>
    <row r="936" spans="5:5" customFormat="1" x14ac:dyDescent="0.25"/>
    <row r="937" spans="5:5" customFormat="1" x14ac:dyDescent="0.25"/>
    <row r="938" spans="5:5" customFormat="1" x14ac:dyDescent="0.25"/>
    <row r="939" spans="5:5" customFormat="1" x14ac:dyDescent="0.25"/>
    <row r="940" spans="5:5" customFormat="1" x14ac:dyDescent="0.25"/>
    <row r="941" spans="5:5" customFormat="1" x14ac:dyDescent="0.25"/>
    <row r="942" spans="5:5" customFormat="1" x14ac:dyDescent="0.25"/>
    <row r="943" spans="5:5" customFormat="1" x14ac:dyDescent="0.25"/>
    <row r="944" spans="5:5" customFormat="1" x14ac:dyDescent="0.25"/>
    <row r="945" customFormat="1" x14ac:dyDescent="0.25"/>
    <row r="946" customFormat="1" x14ac:dyDescent="0.25"/>
    <row r="947" customFormat="1" x14ac:dyDescent="0.25"/>
    <row r="948" customFormat="1" x14ac:dyDescent="0.25"/>
    <row r="949" customFormat="1" x14ac:dyDescent="0.25"/>
    <row r="950" customFormat="1" x14ac:dyDescent="0.25"/>
    <row r="951" customFormat="1" x14ac:dyDescent="0.25"/>
    <row r="952" customFormat="1" x14ac:dyDescent="0.25"/>
    <row r="953" customFormat="1" x14ac:dyDescent="0.25"/>
    <row r="954" customFormat="1" x14ac:dyDescent="0.25"/>
    <row r="955" customFormat="1" x14ac:dyDescent="0.25"/>
    <row r="956" customFormat="1" x14ac:dyDescent="0.25"/>
    <row r="957" customFormat="1" x14ac:dyDescent="0.25"/>
    <row r="958" customFormat="1" x14ac:dyDescent="0.25"/>
    <row r="959" customFormat="1" x14ac:dyDescent="0.25"/>
    <row r="960" customFormat="1" x14ac:dyDescent="0.25"/>
    <row r="961" customFormat="1" x14ac:dyDescent="0.25"/>
    <row r="962" customFormat="1" x14ac:dyDescent="0.25"/>
    <row r="963" customFormat="1" x14ac:dyDescent="0.25"/>
    <row r="964" customFormat="1" x14ac:dyDescent="0.25"/>
    <row r="965" customFormat="1" x14ac:dyDescent="0.25"/>
    <row r="966" customFormat="1" x14ac:dyDescent="0.25"/>
    <row r="967" customFormat="1" x14ac:dyDescent="0.25"/>
    <row r="968" customFormat="1" x14ac:dyDescent="0.25"/>
    <row r="969" customFormat="1" x14ac:dyDescent="0.25"/>
    <row r="970" customFormat="1" x14ac:dyDescent="0.25"/>
    <row r="971" customFormat="1" x14ac:dyDescent="0.25"/>
    <row r="972" customFormat="1" x14ac:dyDescent="0.25"/>
    <row r="973" customFormat="1" x14ac:dyDescent="0.25"/>
    <row r="974" customFormat="1" x14ac:dyDescent="0.25"/>
    <row r="975" customFormat="1" x14ac:dyDescent="0.25"/>
    <row r="976" customFormat="1" x14ac:dyDescent="0.25"/>
    <row r="977" customFormat="1" x14ac:dyDescent="0.25"/>
    <row r="978" customFormat="1" x14ac:dyDescent="0.25"/>
    <row r="979" customFormat="1" x14ac:dyDescent="0.25"/>
    <row r="980" customFormat="1" x14ac:dyDescent="0.25"/>
    <row r="981" customFormat="1" x14ac:dyDescent="0.25"/>
    <row r="982" customFormat="1" x14ac:dyDescent="0.25"/>
    <row r="983" customFormat="1" x14ac:dyDescent="0.25"/>
    <row r="984" customFormat="1" x14ac:dyDescent="0.25"/>
    <row r="985" customFormat="1" x14ac:dyDescent="0.25"/>
    <row r="986" customFormat="1" x14ac:dyDescent="0.25"/>
    <row r="987" customFormat="1" x14ac:dyDescent="0.25"/>
    <row r="988" customFormat="1" x14ac:dyDescent="0.25"/>
    <row r="989" customFormat="1" x14ac:dyDescent="0.25"/>
    <row r="990" customFormat="1" x14ac:dyDescent="0.25"/>
    <row r="991" customFormat="1" x14ac:dyDescent="0.25"/>
    <row r="992" customFormat="1" x14ac:dyDescent="0.25"/>
    <row r="993" customFormat="1" x14ac:dyDescent="0.25"/>
    <row r="994" customFormat="1" x14ac:dyDescent="0.25"/>
    <row r="995" customFormat="1" x14ac:dyDescent="0.25"/>
    <row r="996" customFormat="1" x14ac:dyDescent="0.25"/>
    <row r="997" customFormat="1" x14ac:dyDescent="0.25"/>
    <row r="998" customFormat="1" x14ac:dyDescent="0.25"/>
    <row r="999" customFormat="1" x14ac:dyDescent="0.25"/>
    <row r="1000" customFormat="1" x14ac:dyDescent="0.25"/>
    <row r="1001" customFormat="1" x14ac:dyDescent="0.25"/>
    <row r="1002" customFormat="1" x14ac:dyDescent="0.25"/>
    <row r="1003" customFormat="1" x14ac:dyDescent="0.25"/>
    <row r="1004" customFormat="1" x14ac:dyDescent="0.25"/>
    <row r="1005" customFormat="1" x14ac:dyDescent="0.25"/>
    <row r="1006" customFormat="1" x14ac:dyDescent="0.25"/>
    <row r="1007" customFormat="1" x14ac:dyDescent="0.25"/>
    <row r="1008" customFormat="1" x14ac:dyDescent="0.25"/>
    <row r="1009" customFormat="1" x14ac:dyDescent="0.25"/>
    <row r="1010" customFormat="1" x14ac:dyDescent="0.25"/>
    <row r="1011" customFormat="1" x14ac:dyDescent="0.25"/>
    <row r="1012" customFormat="1" x14ac:dyDescent="0.25"/>
    <row r="1013" customFormat="1" x14ac:dyDescent="0.25"/>
    <row r="1014" customFormat="1" x14ac:dyDescent="0.25"/>
    <row r="1015" customFormat="1" x14ac:dyDescent="0.25"/>
    <row r="1016" customFormat="1" x14ac:dyDescent="0.25"/>
    <row r="1017" customFormat="1" x14ac:dyDescent="0.25"/>
    <row r="1018" customFormat="1" x14ac:dyDescent="0.25"/>
    <row r="1019" customFormat="1" x14ac:dyDescent="0.25"/>
    <row r="1020" customFormat="1" x14ac:dyDescent="0.25"/>
    <row r="1021" customFormat="1" x14ac:dyDescent="0.25"/>
    <row r="1022" customFormat="1" x14ac:dyDescent="0.25"/>
    <row r="1023" customFormat="1" x14ac:dyDescent="0.25"/>
    <row r="1024" customFormat="1" x14ac:dyDescent="0.25"/>
    <row r="1025" customFormat="1" x14ac:dyDescent="0.25"/>
    <row r="1026" customFormat="1" x14ac:dyDescent="0.25"/>
    <row r="1027" customFormat="1" x14ac:dyDescent="0.25"/>
    <row r="1028" customFormat="1" x14ac:dyDescent="0.25"/>
    <row r="1029" customFormat="1" x14ac:dyDescent="0.25"/>
    <row r="1030" customFormat="1" x14ac:dyDescent="0.25"/>
    <row r="1031" customFormat="1" x14ac:dyDescent="0.25"/>
    <row r="1032" customFormat="1" x14ac:dyDescent="0.25"/>
    <row r="1033" customFormat="1" x14ac:dyDescent="0.25"/>
    <row r="1034" customFormat="1" x14ac:dyDescent="0.25"/>
    <row r="1035" customFormat="1" x14ac:dyDescent="0.25"/>
    <row r="1036" customFormat="1" x14ac:dyDescent="0.25"/>
    <row r="1037" customFormat="1" x14ac:dyDescent="0.25"/>
    <row r="1038" customFormat="1" x14ac:dyDescent="0.25"/>
    <row r="1039" customFormat="1" x14ac:dyDescent="0.25"/>
    <row r="1040" customFormat="1" x14ac:dyDescent="0.25"/>
    <row r="1041" spans="5:5" customFormat="1" x14ac:dyDescent="0.25"/>
    <row r="1042" spans="5:5" customFormat="1" x14ac:dyDescent="0.25"/>
    <row r="1043" spans="5:5" customFormat="1" x14ac:dyDescent="0.25"/>
    <row r="1044" spans="5:5" customFormat="1" x14ac:dyDescent="0.25"/>
    <row r="1045" spans="5:5" customFormat="1" x14ac:dyDescent="0.25"/>
    <row r="1046" spans="5:5" customFormat="1" x14ac:dyDescent="0.25"/>
    <row r="1047" spans="5:5" customFormat="1" x14ac:dyDescent="0.25">
      <c r="E1047" s="2" t="s">
        <v>5</v>
      </c>
    </row>
    <row r="1048" spans="5:5" customFormat="1" x14ac:dyDescent="0.25"/>
    <row r="1049" spans="5:5" customFormat="1" x14ac:dyDescent="0.25"/>
    <row r="1050" spans="5:5" customFormat="1" x14ac:dyDescent="0.25"/>
    <row r="1051" spans="5:5" customFormat="1" x14ac:dyDescent="0.25"/>
    <row r="1052" spans="5:5" customFormat="1" x14ac:dyDescent="0.25"/>
    <row r="1053" spans="5:5" customFormat="1" x14ac:dyDescent="0.25"/>
    <row r="1054" spans="5:5" customFormat="1" x14ac:dyDescent="0.25"/>
    <row r="1055" spans="5:5" customFormat="1" x14ac:dyDescent="0.25"/>
    <row r="1056" spans="5:5" customFormat="1" x14ac:dyDescent="0.25"/>
    <row r="1057" customFormat="1" x14ac:dyDescent="0.25"/>
    <row r="1058" customFormat="1" x14ac:dyDescent="0.25"/>
    <row r="1059" customFormat="1" x14ac:dyDescent="0.25"/>
    <row r="1060" customFormat="1" x14ac:dyDescent="0.25"/>
    <row r="1061" customFormat="1" x14ac:dyDescent="0.25"/>
    <row r="1062" customFormat="1" x14ac:dyDescent="0.25"/>
    <row r="1063" customFormat="1" x14ac:dyDescent="0.25"/>
    <row r="1064" customFormat="1" x14ac:dyDescent="0.25"/>
    <row r="1065" customFormat="1" x14ac:dyDescent="0.25"/>
    <row r="1066" customFormat="1" x14ac:dyDescent="0.25"/>
    <row r="1067" customFormat="1" x14ac:dyDescent="0.25"/>
    <row r="1068" customFormat="1" x14ac:dyDescent="0.25"/>
    <row r="1069" customFormat="1" x14ac:dyDescent="0.25"/>
    <row r="1070" customFormat="1" x14ac:dyDescent="0.25"/>
    <row r="1071" customFormat="1" x14ac:dyDescent="0.25"/>
    <row r="1072" customFormat="1" x14ac:dyDescent="0.25"/>
    <row r="1073" customFormat="1" x14ac:dyDescent="0.25"/>
    <row r="1074" customFormat="1" x14ac:dyDescent="0.25"/>
    <row r="1075" customFormat="1" x14ac:dyDescent="0.25"/>
    <row r="1076" customFormat="1" x14ac:dyDescent="0.25"/>
    <row r="1077" customFormat="1" x14ac:dyDescent="0.25"/>
    <row r="1078" customFormat="1" x14ac:dyDescent="0.25"/>
    <row r="1079" customFormat="1" x14ac:dyDescent="0.25"/>
    <row r="1080" customFormat="1" x14ac:dyDescent="0.25"/>
    <row r="1081" customFormat="1" x14ac:dyDescent="0.25"/>
    <row r="1082" customFormat="1" x14ac:dyDescent="0.25"/>
    <row r="1083" customFormat="1" x14ac:dyDescent="0.25"/>
    <row r="1084" customFormat="1" x14ac:dyDescent="0.25"/>
    <row r="1085" customFormat="1" x14ac:dyDescent="0.25"/>
    <row r="1086" customFormat="1" x14ac:dyDescent="0.25"/>
    <row r="1087" customFormat="1" x14ac:dyDescent="0.25"/>
    <row r="1088" customFormat="1" x14ac:dyDescent="0.25"/>
    <row r="1089" customFormat="1" x14ac:dyDescent="0.25"/>
    <row r="1090" customFormat="1" x14ac:dyDescent="0.25"/>
    <row r="1091" customFormat="1" x14ac:dyDescent="0.25"/>
    <row r="1092" customFormat="1" x14ac:dyDescent="0.25"/>
    <row r="1093" customFormat="1" x14ac:dyDescent="0.25"/>
    <row r="1094" customFormat="1" x14ac:dyDescent="0.25"/>
    <row r="1095" customFormat="1" x14ac:dyDescent="0.25"/>
    <row r="1096" customFormat="1" x14ac:dyDescent="0.25"/>
    <row r="1097" customFormat="1" x14ac:dyDescent="0.25"/>
    <row r="1098" customFormat="1" x14ac:dyDescent="0.25"/>
    <row r="1099" customFormat="1" x14ac:dyDescent="0.25"/>
    <row r="1100" customFormat="1" x14ac:dyDescent="0.25"/>
    <row r="1101" customFormat="1" x14ac:dyDescent="0.25"/>
    <row r="1102" customFormat="1" x14ac:dyDescent="0.25"/>
    <row r="1103" customFormat="1" x14ac:dyDescent="0.25"/>
    <row r="1104" customFormat="1" x14ac:dyDescent="0.25"/>
    <row r="1105" customFormat="1" x14ac:dyDescent="0.25"/>
    <row r="1106" customFormat="1" x14ac:dyDescent="0.25"/>
    <row r="1107" customFormat="1" x14ac:dyDescent="0.25"/>
    <row r="1108" customFormat="1" x14ac:dyDescent="0.25"/>
    <row r="1109" customFormat="1" x14ac:dyDescent="0.25"/>
    <row r="1110" customFormat="1" x14ac:dyDescent="0.25"/>
    <row r="1111" customFormat="1" x14ac:dyDescent="0.25"/>
    <row r="1112" customFormat="1" x14ac:dyDescent="0.25"/>
    <row r="1113" customFormat="1" x14ac:dyDescent="0.25"/>
    <row r="1114" customFormat="1" x14ac:dyDescent="0.25"/>
    <row r="1115" customFormat="1" x14ac:dyDescent="0.25"/>
    <row r="1116" customFormat="1" x14ac:dyDescent="0.25"/>
    <row r="1117" customFormat="1" x14ac:dyDescent="0.25"/>
    <row r="1118" customFormat="1" x14ac:dyDescent="0.25"/>
    <row r="1119" customFormat="1" x14ac:dyDescent="0.25"/>
    <row r="1120" customFormat="1" x14ac:dyDescent="0.25"/>
    <row r="1121" customFormat="1" x14ac:dyDescent="0.25"/>
    <row r="1122" customFormat="1" x14ac:dyDescent="0.25"/>
    <row r="1123" customFormat="1" x14ac:dyDescent="0.25"/>
    <row r="1124" customFormat="1" x14ac:dyDescent="0.25"/>
    <row r="1125" customFormat="1" x14ac:dyDescent="0.25"/>
    <row r="1126" customFormat="1" x14ac:dyDescent="0.25"/>
    <row r="1127" customFormat="1" x14ac:dyDescent="0.25"/>
    <row r="1128" customFormat="1" x14ac:dyDescent="0.25"/>
    <row r="1129" customFormat="1" x14ac:dyDescent="0.25"/>
    <row r="1130" customFormat="1" x14ac:dyDescent="0.25"/>
    <row r="1131" customFormat="1" x14ac:dyDescent="0.25"/>
    <row r="1132" customFormat="1" x14ac:dyDescent="0.25"/>
    <row r="1133" customFormat="1" x14ac:dyDescent="0.25"/>
    <row r="1134" customFormat="1" x14ac:dyDescent="0.25"/>
    <row r="1135" customFormat="1" x14ac:dyDescent="0.25"/>
    <row r="1136" customFormat="1" x14ac:dyDescent="0.25"/>
    <row r="1137" customFormat="1" x14ac:dyDescent="0.25"/>
    <row r="1138" customFormat="1" x14ac:dyDescent="0.25"/>
    <row r="1139" customFormat="1" x14ac:dyDescent="0.25"/>
    <row r="1140" customFormat="1" x14ac:dyDescent="0.25"/>
    <row r="1141" customFormat="1" x14ac:dyDescent="0.25"/>
    <row r="1142" customFormat="1" x14ac:dyDescent="0.25"/>
    <row r="1143" customFormat="1" x14ac:dyDescent="0.25"/>
    <row r="1144" customFormat="1" x14ac:dyDescent="0.25"/>
    <row r="1145" customFormat="1" x14ac:dyDescent="0.25"/>
    <row r="1146" customFormat="1" x14ac:dyDescent="0.25"/>
    <row r="1147" customFormat="1" x14ac:dyDescent="0.25"/>
    <row r="1148" customFormat="1" x14ac:dyDescent="0.25"/>
    <row r="1149" customFormat="1" x14ac:dyDescent="0.25"/>
    <row r="1150" customFormat="1" x14ac:dyDescent="0.25"/>
    <row r="1151" customFormat="1" x14ac:dyDescent="0.25"/>
    <row r="1152" customFormat="1" x14ac:dyDescent="0.25"/>
    <row r="1153" customFormat="1" x14ac:dyDescent="0.25"/>
    <row r="1154" customFormat="1" x14ac:dyDescent="0.25"/>
    <row r="1155" customFormat="1" x14ac:dyDescent="0.25"/>
    <row r="1156" customFormat="1" x14ac:dyDescent="0.25"/>
    <row r="1157" customFormat="1" x14ac:dyDescent="0.25"/>
    <row r="1158" customFormat="1" x14ac:dyDescent="0.25"/>
    <row r="1159" customFormat="1" x14ac:dyDescent="0.25"/>
    <row r="1160" customFormat="1" x14ac:dyDescent="0.25"/>
    <row r="1161" customFormat="1" x14ac:dyDescent="0.25"/>
    <row r="1162" customFormat="1" x14ac:dyDescent="0.25"/>
    <row r="1163" customFormat="1" x14ac:dyDescent="0.25"/>
    <row r="1164" customFormat="1" x14ac:dyDescent="0.25"/>
    <row r="1165" customFormat="1" x14ac:dyDescent="0.25"/>
    <row r="1166" customFormat="1" x14ac:dyDescent="0.25"/>
    <row r="1167" customFormat="1" x14ac:dyDescent="0.25"/>
    <row r="1168" customFormat="1" x14ac:dyDescent="0.25"/>
    <row r="1169" customFormat="1" x14ac:dyDescent="0.25"/>
    <row r="1170" customFormat="1" x14ac:dyDescent="0.25"/>
    <row r="1171" customFormat="1" x14ac:dyDescent="0.25"/>
    <row r="1172" customFormat="1" x14ac:dyDescent="0.25"/>
    <row r="1173" customFormat="1" x14ac:dyDescent="0.25"/>
    <row r="1174" customFormat="1" x14ac:dyDescent="0.25"/>
    <row r="1175" customFormat="1" x14ac:dyDescent="0.25"/>
    <row r="1176" customFormat="1" x14ac:dyDescent="0.25"/>
    <row r="1177" customFormat="1" x14ac:dyDescent="0.25"/>
    <row r="1178" customFormat="1" x14ac:dyDescent="0.25"/>
    <row r="1179" customFormat="1" x14ac:dyDescent="0.25"/>
    <row r="1180" customFormat="1" x14ac:dyDescent="0.25"/>
    <row r="1181" customFormat="1" x14ac:dyDescent="0.25"/>
    <row r="1182" customFormat="1" x14ac:dyDescent="0.25"/>
    <row r="1183" customFormat="1" x14ac:dyDescent="0.25"/>
    <row r="1184" customFormat="1" x14ac:dyDescent="0.25"/>
    <row r="1185" spans="5:5" customFormat="1" x14ac:dyDescent="0.25"/>
    <row r="1186" spans="5:5" customFormat="1" x14ac:dyDescent="0.25"/>
    <row r="1187" spans="5:5" customFormat="1" x14ac:dyDescent="0.25"/>
    <row r="1188" spans="5:5" customFormat="1" x14ac:dyDescent="0.25"/>
    <row r="1189" spans="5:5" customFormat="1" x14ac:dyDescent="0.25">
      <c r="E1189" s="21" t="s">
        <v>616</v>
      </c>
    </row>
    <row r="1190" spans="5:5" customFormat="1" x14ac:dyDescent="0.25">
      <c r="E1190" t="s">
        <v>617</v>
      </c>
    </row>
    <row r="1191" spans="5:5" customFormat="1" x14ac:dyDescent="0.25"/>
    <row r="1192" spans="5:5" customFormat="1" x14ac:dyDescent="0.25"/>
    <row r="1193" spans="5:5" customFormat="1" x14ac:dyDescent="0.25"/>
    <row r="1194" spans="5:5" customFormat="1" x14ac:dyDescent="0.25"/>
    <row r="1195" spans="5:5" customFormat="1" x14ac:dyDescent="0.25"/>
    <row r="1196" spans="5:5" customFormat="1" x14ac:dyDescent="0.25"/>
    <row r="1197" spans="5:5" customFormat="1" x14ac:dyDescent="0.25"/>
    <row r="1198" spans="5:5" customFormat="1" x14ac:dyDescent="0.25"/>
    <row r="1199" spans="5:5" customFormat="1" x14ac:dyDescent="0.25"/>
    <row r="1200" spans="5:5" customFormat="1" x14ac:dyDescent="0.25"/>
    <row r="1201" spans="3:3" customFormat="1" x14ac:dyDescent="0.25"/>
    <row r="1202" spans="3:3" customFormat="1" x14ac:dyDescent="0.25"/>
    <row r="1203" spans="3:3" customFormat="1" x14ac:dyDescent="0.25"/>
    <row r="1204" spans="3:3" customFormat="1" x14ac:dyDescent="0.25"/>
    <row r="1205" spans="3:3" customFormat="1" x14ac:dyDescent="0.25"/>
    <row r="1206" spans="3:3" customFormat="1" x14ac:dyDescent="0.25"/>
    <row r="1207" spans="3:3" customFormat="1" x14ac:dyDescent="0.25"/>
    <row r="1208" spans="3:3" customFormat="1" x14ac:dyDescent="0.25"/>
    <row r="1209" spans="3:3" customFormat="1" x14ac:dyDescent="0.25"/>
    <row r="1214" spans="3:3" x14ac:dyDescent="0.25">
      <c r="C1214" s="4">
        <v>0</v>
      </c>
    </row>
  </sheetData>
  <hyperlinks>
    <hyperlink ref="E1189" r:id="rId1" display="https://teams.microsoft.com/l/message/19:6523507f-4208-463d-86e9-d8c7bf7bd3fb_c869a345-f176-4ecc-a5d1-ed669c946231@unq.gbl.spaces/1729823325857?context=%7B%22contextType%22%3A%22chat%22%7D" xr:uid="{C6E4F787-D205-4FBE-9432-BB7FBAFB15B3}"/>
    <hyperlink ref="E143" r:id="rId2" display="https://teams.microsoft.com/l/message/19:d7afe02c6ef44f8b911b53dfceb5756d@thread.v2/1728010147828?context=%7B%22contextType%22%3A%22chat%22%7D" xr:uid="{83A34F52-477D-4BDD-805A-A48AA2FD19AF}"/>
    <hyperlink ref="E157" r:id="rId3" display="https://teams.microsoft.com/l/message/19:c2f59e56-47db-4a1e-8d4e-693ba0ed46c2_c869a345-f176-4ecc-a5d1-ed669c946231@unq.gbl.spaces/1728273288034?context=%7B%22contextType%22%3A%22chat%22%7D" xr:uid="{CD1DAC50-214C-4F2A-BE08-010932623EEC}"/>
    <hyperlink ref="E193" r:id="rId4" display="https://teams.microsoft.com/l/message/19:d7afe02c6ef44f8b911b53dfceb5756d@thread.v2/1728273625213?context=%7B%22contextType%22%3A%22chat%22%7D" xr:uid="{A3130150-3977-46FD-8F34-A08EF508803F}"/>
    <hyperlink ref="E226" r:id="rId5" display="https://teams.microsoft.com/l/message/19:d7afe02c6ef44f8b911b53dfceb5756d@thread.v2/1728349771417?context=%7B%22contextType%22%3A%22chat%22%7D" xr:uid="{29CD7130-51EB-4351-881E-823EE254C2AF}"/>
    <hyperlink ref="E239" r:id="rId6" display="https://teams.microsoft.com/l/message/19:c2f59e56-47db-4a1e-8d4e-693ba0ed46c2_c869a345-f176-4ecc-a5d1-ed669c946231@unq.gbl.spaces/1728357175520?context=%7B%22contextType%22%3A%22chat%22%7D" xr:uid="{73A2F6D5-B581-44A4-8456-898D645C32AB}"/>
    <hyperlink ref="E300" r:id="rId7" display="https://teams.microsoft.com/l/message/19:d7afe02c6ef44f8b911b53dfceb5756d@thread.v2/1728379396631?context=%7B%22contextType%22%3A%22chat%22%7D" xr:uid="{0EAAFEDB-B576-4EDD-81DC-D10EBEC09BBB}"/>
    <hyperlink ref="E334" r:id="rId8" display="https://teams.microsoft.com/l/message/19:c2f59e56-47db-4a1e-8d4e-693ba0ed46c2_c869a345-f176-4ecc-a5d1-ed669c946231@unq.gbl.spaces/1728529296781?context=%7B%22contextType%22%3A%22chat%22%7D" xr:uid="{BCB9F0E3-7ABC-43EF-9AB4-A400EBD535A7}"/>
    <hyperlink ref="E358" r:id="rId9" display="https://teams.microsoft.com/l/message/19:d7afe02c6ef44f8b911b53dfceb5756d@thread.v2/1728531060323?context=%7B%22contextType%22%3A%22chat%22%7D" xr:uid="{33844DBE-AD0D-478A-A8A4-B25416FD52C4}"/>
    <hyperlink ref="E372" r:id="rId10" display="https://teams.microsoft.com/l/message/19:c2f59e56-47db-4a1e-8d4e-693ba0ed46c2_c869a345-f176-4ecc-a5d1-ed669c946231@unq.gbl.spaces/1728873407617?context=%7B%22contextType%22%3A%22chat%22%7D" xr:uid="{149A5567-04D3-4D43-93B5-D6AEDF77B20A}"/>
    <hyperlink ref="E389" r:id="rId11" display="https://teams.microsoft.com/l/message/19:d7afe02c6ef44f8b911b53dfceb5756d@thread.v2/1728874364999?context=%7B%22contextType%22%3A%22chat%22%7D" xr:uid="{B0CEC3F8-DDD3-4C74-BC1E-E9ECC8F97295}"/>
    <hyperlink ref="E417" r:id="rId12" display="https://teams.microsoft.com/l/message/19:c2f59e56-47db-4a1e-8d4e-693ba0ed46c2_c869a345-f176-4ecc-a5d1-ed669c946231@unq.gbl.spaces/1728956981901?context=%7B%22contextType%22%3A%22chat%22%7D" xr:uid="{C5C75EF7-7DE8-4858-93BD-3828428F4C98}"/>
    <hyperlink ref="E431" r:id="rId13" display="https://teams.microsoft.com/l/message/19:c2f59e56-47db-4a1e-8d4e-693ba0ed46c2_c869a345-f176-4ecc-a5d1-ed669c946231@unq.gbl.spaces/1728979012967?context=%7B%22contextType%22%3A%22chat%22%7D" xr:uid="{C405691B-D712-461F-9F08-ED901D9BCE4E}"/>
    <hyperlink ref="E446" r:id="rId14" display="https://teams.microsoft.com/l/message/19:d7afe02c6ef44f8b911b53dfceb5756d@thread.v2/1728982124741?context=%7B%22contextType%22%3A%22chat%22%7D" xr:uid="{10BBC7C0-489A-4937-B7A1-A1AF02C36685}"/>
    <hyperlink ref="E399" r:id="rId15" display="https://teams.microsoft.com/l/message/19:d7afe02c6ef44f8b911b53dfceb5756d@thread.v2/1728889193366?context=%7B%22contextType%22%3A%22chat%22%7D" xr:uid="{24D54022-26C1-41BC-94DE-A94468C7A81A}"/>
    <hyperlink ref="E473" r:id="rId16" display="https://teams.microsoft.com/l/message/19:c2f59e56-47db-4a1e-8d4e-693ba0ed46c2_c869a345-f176-4ecc-a5d1-ed669c946231@unq.gbl.spaces/1728982874511?context=%7B%22contextType%22%3A%22chat%22%7D" xr:uid="{B6C7A770-31F4-4B48-B8F1-3643F8DD47D6}"/>
    <hyperlink ref="E522" r:id="rId17" display="https://teams.microsoft.com/l/message/19:d7afe02c6ef44f8b911b53dfceb5756d@thread.v2/1728984269768?context=%7B%22contextType%22%3A%22chat%22%7D" xr:uid="{36715627-CB34-4EDB-B511-9F3DCB78CFD9}"/>
    <hyperlink ref="E557" r:id="rId18" display="https://teams.microsoft.com/l/message/19:d7afe02c6ef44f8b911b53dfceb5756d@thread.v2/1729042552812?context=%7B%22contextType%22%3A%22chat%22%7D" xr:uid="{9F78114F-7BF3-4A83-9C5A-677238C1F6F8}"/>
    <hyperlink ref="E708" r:id="rId19" display="https://teams.microsoft.com/l/message/19:c2f59e56-47db-4a1e-8d4e-693ba0ed46c2_c869a345-f176-4ecc-a5d1-ed669c946231@unq.gbl.spaces/1729042832644?context=%7B%22contextType%22%3A%22chat%22%7D" xr:uid="{57F3EB08-A404-4BBD-BE6B-02983656EF86}"/>
    <hyperlink ref="E722" r:id="rId20" display="https://teams.microsoft.com/l/message/19:c2f59e56-47db-4a1e-8d4e-693ba0ed46c2_c869a345-f176-4ecc-a5d1-ed669c946231@unq.gbl.spaces/1729213616580?context=%7B%22contextType%22%3A%22chat%22%7D" xr:uid="{1430DA95-6267-492A-8720-9B2940F5AED9}"/>
    <hyperlink ref="E754" r:id="rId21" display="https://teams.microsoft.com/l/message/19:d7afe02c6ef44f8b911b53dfceb5756d@thread.v2/1729215024255?context=%7B%22contextType%22%3A%22chat%22%7D" xr:uid="{72830715-ECB6-4FBC-9562-7A6870CA7C5D}"/>
    <hyperlink ref="E768" r:id="rId22" display="https://teams.microsoft.com/l/message/19:d7afe02c6ef44f8b911b53dfceb5756d@thread.v2/1729218582692?context=%7B%22contextType%22%3A%22chat%22%7D" xr:uid="{D81577DB-D8C7-4F40-B1CA-198111BD80A4}"/>
    <hyperlink ref="E783" r:id="rId23" display="https://teams.microsoft.com/l/message/19:d7afe02c6ef44f8b911b53dfceb5756d@thread.v2/1729219088089?context=%7B%22contextType%22%3A%22chat%22%7D" xr:uid="{FE013C01-41BC-469E-A5AC-AF84F822D808}"/>
    <hyperlink ref="E810" r:id="rId24" display="https://teams.microsoft.com/l/message/19:c2f59e56-47db-4a1e-8d4e-693ba0ed46c2_c869a345-f176-4ecc-a5d1-ed669c946231@unq.gbl.spaces/1729219262140?context=%7B%22contextType%22%3A%22chat%22%7D" xr:uid="{2E742D51-9145-4ECD-A181-F651427BD7F5}"/>
    <hyperlink ref="E825" r:id="rId25" display="https://teams.microsoft.com/l/message/19:c2f59e56-47db-4a1e-8d4e-693ba0ed46c2_c869a345-f176-4ecc-a5d1-ed669c946231@unq.gbl.spaces/1729494313180?context=%7B%22contextType%22%3A%22chat%22%7D" xr:uid="{34451E02-4FC7-45A7-97EA-A66F5C6EF2EA}"/>
    <hyperlink ref="E31" r:id="rId26" display="https://teams.microsoft.com/l/message/19:d7afe02c6ef44f8b911b53dfceb5756d@thread.v2/1726219956372?context=%7B%22contextType%22%3A%22chat%22%7D" xr:uid="{771CA55D-FF10-4506-B4B9-3D62470CE4CE}"/>
    <hyperlink ref="E76" r:id="rId27" display="https://teams.microsoft.com/l/message/19:d7afe02c6ef44f8b911b53dfceb5756d@thread.v2/1729829866264?context=%7B%22contextType%22%3A%22chat%22%7D" xr:uid="{F05FD9D7-E70F-4A0A-AB2A-A0B076812D73}"/>
    <hyperlink ref="E98" r:id="rId28" display="https://teams.microsoft.com/l/message/19:8649a988-5b8b-4fb8-9e5b-8e6900b44986_c869a345-f176-4ecc-a5d1-ed669c946231@unq.gbl.spaces/1729830269657?context=%7B%22contextType%22%3A%22chat%22%7D" xr:uid="{FE8224CC-C915-4B64-B504-2FCDBC035916}"/>
  </hyperlinks>
  <pageMargins left="0.7" right="0.7" top="0.75" bottom="0.75" header="0.3" footer="0.3"/>
  <drawing r:id="rId29"/>
</worksheet>
</file>

<file path=docMetadata/LabelInfo.xml><?xml version="1.0" encoding="utf-8"?>
<clbl:labelList xmlns:clbl="http://schemas.microsoft.com/office/2020/mipLabelMetadata">
  <clbl:label id="{a46e50ac-242a-4d51-a958-3ecf06262b97}" enabled="1" method="Standard" siteId="{9f3efc26-eea3-45e0-9a33-bdd96bbc7f6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20240628FRI</vt:lpstr>
      <vt:lpstr>20240722MON</vt:lpstr>
      <vt:lpstr>20241016WED</vt:lpstr>
      <vt:lpstr>20241017THU</vt:lpstr>
      <vt:lpstr>20241018FRI</vt:lpstr>
      <vt:lpstr>20241022TUE</vt:lpstr>
      <vt:lpstr>20241023WED</vt:lpstr>
      <vt:lpstr>20241024THU-SICK-LEAVE</vt:lpstr>
      <vt:lpstr>20241025FRI</vt:lpstr>
      <vt:lpstr>20241028MON</vt:lpstr>
      <vt:lpstr>20241029TUE</vt:lpstr>
      <vt:lpstr>20241030WED</vt:lpstr>
      <vt:lpstr>20241031THU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Dwikarso Prasetyo</dc:creator>
  <cp:lastModifiedBy>Aryo Budi Dwikarso Prasetyo</cp:lastModifiedBy>
  <cp:lastPrinted>2023-11-29T02:23:24Z</cp:lastPrinted>
  <dcterms:created xsi:type="dcterms:W3CDTF">2023-11-10T01:48:16Z</dcterms:created>
  <dcterms:modified xsi:type="dcterms:W3CDTF">2024-11-14T01:28:17Z</dcterms:modified>
</cp:coreProperties>
</file>